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ÁRIO" sheetId="1" r:id="rId1"/>
    <sheet name="INSTRUÇÕES" sheetId="2" r:id="rId2"/>
    <sheet name="FATORES DE CONVERSÃO" sheetId="3" r:id="rId3"/>
  </sheets>
  <definedNames>
    <definedName name="_xlnm.Print_Area" localSheetId="0">'FORMULÁRIO'!$A$1:$Z$86</definedName>
    <definedName name="_xlnm.Print_Titles" localSheetId="0">'FORMULÁRIO'!$1:$6</definedName>
    <definedName name="_xlnm._FilterDatabase" localSheetId="0" hidden="1">'FORMULÁRIO'!$Z$1:$Z$91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2" authorId="0">
      <text>
        <r>
          <rPr>
            <sz val="10"/>
            <rFont val="Arial"/>
            <family val="2"/>
          </rPr>
          <t>Mdc (metros de carvão)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55" authorId="0">
      <text>
        <r>
          <rPr>
            <sz val="10"/>
            <rFont val="Arial"/>
            <family val="2"/>
          </rPr>
          <t>A unidade de medida para a Lenha que adotamos é o m3, caso na sua região tenha outra medida de comercialização use os coeficientes de transformação que está no anexo do e-mail</t>
        </r>
      </text>
    </comment>
    <comment ref="C63" authorId="0">
      <text>
        <r>
          <rPr>
            <sz val="10"/>
            <rFont val="Arial"/>
            <family val="2"/>
          </rPr>
          <t>Mdc (metros de carvão)</t>
        </r>
      </text>
    </comment>
  </commentList>
</comments>
</file>

<file path=xl/sharedStrings.xml><?xml version="1.0" encoding="utf-8"?>
<sst xmlns="http://schemas.openxmlformats.org/spreadsheetml/2006/main" count="393" uniqueCount="190">
  <si>
    <t xml:space="preserve">                                    SECRETARIA DE ESTADO DA AGRICULTURA E DO ABASTECIMENTO - SEAB</t>
  </si>
  <si>
    <t xml:space="preserve">                                    DEPARTAMENTO DE ECONOMIA RURAL - DERAL</t>
  </si>
  <si>
    <r>
      <rPr>
        <b/>
        <sz val="9"/>
        <color indexed="8"/>
        <rFont val="Calibri"/>
        <family val="2"/>
      </rP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(REFERÊNCIA ABRIL 2015)</t>
    </r>
  </si>
  <si>
    <t>Produto</t>
  </si>
  <si>
    <t>unidade</t>
  </si>
  <si>
    <t>Apucarana</t>
  </si>
  <si>
    <t>Campo Mourão</t>
  </si>
  <si>
    <t>Cascavel</t>
  </si>
  <si>
    <t>Cianorte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</si>
  <si>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</si>
  <si>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</si>
  <si>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</si>
  <si>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</si>
  <si>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</si>
  <si>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</si>
  <si>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</si>
  <si>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</si>
  <si>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</si>
  <si>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</si>
  <si>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</si>
  <si>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</si>
  <si>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</si>
  <si>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</si>
  <si>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</si>
  <si>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</si>
  <si>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</si>
  <si>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</si>
  <si>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</si>
  <si>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</si>
  <si>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 xml:space="preserve">Mudas Plantio Comercial </t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</si>
  <si>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Corymbia citriodora</t>
    </r>
  </si>
  <si>
    <t>R$/unid.</t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</si>
  <si>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camaldulensis</t>
    </r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</si>
  <si>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dunnii</t>
    </r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</si>
  <si>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grandis</t>
    </r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</si>
  <si>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saligna</t>
    </r>
  </si>
  <si>
    <r>
      <rPr>
        <sz val="9"/>
        <color indexed="8"/>
        <rFont val="Calibri"/>
        <family val="2"/>
      </rPr>
      <t xml:space="preserve">MUDAS DE EUCALIPTO - </t>
    </r>
    <r>
      <rPr>
        <i/>
        <sz val="9"/>
        <color indexed="8"/>
        <rFont val="Calibri"/>
        <family val="2"/>
      </rPr>
      <t>Eucalyptus viminalis</t>
    </r>
  </si>
  <si>
    <r>
      <rPr>
        <sz val="9"/>
        <color indexed="8"/>
        <rFont val="Calibri"/>
        <family val="2"/>
      </rPr>
      <t xml:space="preserve">MUDAS DE EUCALIPTO – </t>
    </r>
    <r>
      <rPr>
        <i/>
        <sz val="9"/>
        <color indexed="8"/>
        <rFont val="Calibri"/>
        <family val="2"/>
      </rPr>
      <t>Eucalyptus benthamii</t>
    </r>
  </si>
  <si>
    <r>
      <rPr>
        <sz val="9"/>
        <color indexed="8"/>
        <rFont val="Calibri"/>
        <family val="2"/>
      </rPr>
      <t xml:space="preserve">MUDAS DE PINUS - </t>
    </r>
    <r>
      <rPr>
        <i/>
        <sz val="9"/>
        <color indexed="8"/>
        <rFont val="Calibri"/>
        <family val="2"/>
      </rPr>
      <t>Pinus elliottii</t>
    </r>
  </si>
  <si>
    <r>
      <rPr>
        <sz val="9"/>
        <color indexed="8"/>
        <rFont val="Calibri"/>
        <family val="2"/>
      </rPr>
      <t>MUDAS DE PINUS -</t>
    </r>
    <r>
      <rPr>
        <i/>
        <sz val="9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</si>
  <si>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</si>
  <si>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</si>
  <si>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9"/>
        <color indexed="8"/>
        <rFont val="Calibri"/>
        <family val="2"/>
      </rPr>
      <t xml:space="preserve">MUDAS DE ARAUCÁRIA - </t>
    </r>
    <r>
      <rPr>
        <i/>
        <sz val="9"/>
        <color indexed="8"/>
        <rFont val="Calibri"/>
        <family val="2"/>
      </rPr>
      <t>Araucaria angustifolia</t>
    </r>
  </si>
  <si>
    <r>
      <rPr>
        <sz val="9"/>
        <color indexed="8"/>
        <rFont val="Calibri"/>
        <family val="2"/>
      </rPr>
      <t>MUDAS DE BRACATINGA DE C, MOURÃO -</t>
    </r>
    <r>
      <rPr>
        <i/>
        <sz val="9"/>
        <color indexed="8"/>
        <rFont val="Calibri"/>
        <family val="2"/>
      </rPr>
      <t xml:space="preserve"> Mimosa flocculosa</t>
    </r>
  </si>
  <si>
    <r>
      <rPr>
        <sz val="9"/>
        <color indexed="8"/>
        <rFont val="Calibri"/>
        <family val="2"/>
      </rPr>
      <t xml:space="preserve">MUDAS DE ERVA-MATE - </t>
    </r>
    <r>
      <rPr>
        <i/>
        <sz val="9"/>
        <color indexed="8"/>
        <rFont val="Calibri"/>
        <family val="2"/>
      </rPr>
      <t>llex paraguariensis</t>
    </r>
  </si>
  <si>
    <t>-</t>
  </si>
  <si>
    <r>
      <rPr>
        <sz val="9"/>
        <color indexed="8"/>
        <rFont val="Calibri"/>
        <family val="2"/>
      </rPr>
      <t xml:space="preserve">MUDAS DE PALMITO-JUÇARA - </t>
    </r>
    <r>
      <rPr>
        <i/>
        <sz val="9"/>
        <color indexed="8"/>
        <rFont val="Calibri"/>
        <family val="2"/>
      </rPr>
      <t>Euterpe edulis</t>
    </r>
  </si>
  <si>
    <r>
      <rPr>
        <sz val="9"/>
        <color indexed="8"/>
        <rFont val="Calibri"/>
        <family val="2"/>
      </rPr>
      <t>MUDAS DE PALMITO-PUPUNHA -</t>
    </r>
    <r>
      <rPr>
        <i/>
        <sz val="9"/>
        <color indexed="8"/>
        <rFont val="Calibri"/>
        <family val="2"/>
      </rPr>
      <t xml:space="preserve"> Bactris gasipaes</t>
    </r>
  </si>
  <si>
    <r>
      <rPr>
        <sz val="9"/>
        <color indexed="8"/>
        <rFont val="Calibri"/>
        <family val="2"/>
      </rPr>
      <t xml:space="preserve">MUDAS DE BRACATINGA COMUM - </t>
    </r>
    <r>
      <rPr>
        <i/>
        <sz val="9"/>
        <color indexed="8"/>
        <rFont val="Calibri"/>
        <family val="2"/>
      </rPr>
      <t>Mimosa scabrella</t>
    </r>
  </si>
  <si>
    <r>
      <rPr>
        <sz val="9"/>
        <color indexed="8"/>
        <rFont val="Calibri"/>
        <family val="2"/>
      </rPr>
      <t xml:space="preserve">MUDAS DE ANGICO-BRANCO - </t>
    </r>
    <r>
      <rPr>
        <i/>
        <sz val="9"/>
        <color indexed="8"/>
        <rFont val="Calibri"/>
        <family val="2"/>
      </rPr>
      <t>Anadenanthera colubrina</t>
    </r>
  </si>
  <si>
    <r>
      <rPr>
        <sz val="9"/>
        <color indexed="8"/>
        <rFont val="Calibri"/>
        <family val="2"/>
      </rPr>
      <t xml:space="preserve">MUDAS DE CANAFÍSTULA - </t>
    </r>
    <r>
      <rPr>
        <i/>
        <sz val="9"/>
        <color indexed="8"/>
        <rFont val="Calibri"/>
        <family val="2"/>
      </rPr>
      <t>Peltophorum dubium</t>
    </r>
  </si>
  <si>
    <r>
      <rPr>
        <sz val="9"/>
        <color indexed="8"/>
        <rFont val="Calibri"/>
        <family val="2"/>
      </rPr>
      <t xml:space="preserve">MUDAS DE CANELA-GUAICÁ - </t>
    </r>
    <r>
      <rPr>
        <i/>
        <sz val="9"/>
        <color indexed="8"/>
        <rFont val="Calibri"/>
        <family val="2"/>
      </rPr>
      <t>Ocotea puberula</t>
    </r>
  </si>
  <si>
    <r>
      <rPr>
        <sz val="9"/>
        <color indexed="8"/>
        <rFont val="Calibri"/>
        <family val="2"/>
      </rPr>
      <t>MUDAS DE CEDRO -</t>
    </r>
    <r>
      <rPr>
        <i/>
        <sz val="9"/>
        <color indexed="8"/>
        <rFont val="Calibri"/>
        <family val="2"/>
      </rPr>
      <t xml:space="preserve"> Cedrela fissilis</t>
    </r>
  </si>
  <si>
    <r>
      <rPr>
        <sz val="9"/>
        <color indexed="8"/>
        <rFont val="Calibri"/>
        <family val="2"/>
      </rPr>
      <t xml:space="preserve">MUDAS DE IMBUIA - </t>
    </r>
    <r>
      <rPr>
        <i/>
        <sz val="9"/>
        <color indexed="8"/>
        <rFont val="Calibri"/>
        <family val="2"/>
      </rPr>
      <t>Ocotea porosa</t>
    </r>
  </si>
  <si>
    <r>
      <rPr>
        <sz val="9"/>
        <color indexed="8"/>
        <rFont val="Calibri"/>
        <family val="2"/>
      </rPr>
      <t xml:space="preserve">MUDAS DE PEROBA - </t>
    </r>
    <r>
      <rPr>
        <i/>
        <sz val="9"/>
        <color indexed="8"/>
        <rFont val="Calibri"/>
        <family val="2"/>
      </rPr>
      <t>Aspidosperma polyneuron</t>
    </r>
  </si>
  <si>
    <r>
      <rPr>
        <sz val="9"/>
        <color indexed="8"/>
        <rFont val="Calibri"/>
        <family val="2"/>
      </rPr>
      <t xml:space="preserve">MUDAS DE CAROBA - </t>
    </r>
    <r>
      <rPr>
        <i/>
        <sz val="9"/>
        <color indexed="8"/>
        <rFont val="Calibri"/>
        <family val="2"/>
      </rPr>
      <t>Jacaranda micrantha</t>
    </r>
  </si>
  <si>
    <r>
      <rPr>
        <sz val="9"/>
        <color indexed="8"/>
        <rFont val="Calibri"/>
        <family val="2"/>
      </rPr>
      <t xml:space="preserve">MUDAS DE PAINEIRA - </t>
    </r>
    <r>
      <rPr>
        <i/>
        <sz val="9"/>
        <color indexed="8"/>
        <rFont val="Calibri"/>
        <family val="2"/>
      </rPr>
      <t>Ceiba speciosa</t>
    </r>
  </si>
  <si>
    <r>
      <rPr>
        <sz val="9"/>
        <color indexed="8"/>
        <rFont val="Calibri"/>
        <family val="2"/>
      </rPr>
      <t xml:space="preserve">MUDAS DE AROEIRA VERMELHA - </t>
    </r>
    <r>
      <rPr>
        <i/>
        <sz val="9"/>
        <color indexed="8"/>
        <rFont val="Calibri"/>
        <family val="2"/>
      </rPr>
      <t>Schinus terebinthifolius</t>
    </r>
  </si>
  <si>
    <t>Erva-Mate</t>
  </si>
  <si>
    <t>FOLHA DE ERVA-MATE NO PÉ</t>
  </si>
  <si>
    <t>R$/arroba</t>
  </si>
  <si>
    <t>FOLHA DE ERVA-MATE NO BARRANCO</t>
  </si>
  <si>
    <t>FOLHA DE ERVA-MATE NA INDÚSTRIA</t>
  </si>
  <si>
    <t>ERVA-MATE CANCHEADA</t>
  </si>
  <si>
    <t>R$/kg</t>
  </si>
  <si>
    <t>ERVA-MATE BENEFICIADA</t>
  </si>
  <si>
    <t>PALITOS DE ERVA-MATE</t>
  </si>
  <si>
    <t xml:space="preserve">ERVA-MATE MERCADO VAREJISTA </t>
  </si>
  <si>
    <t>Lenha</t>
  </si>
  <si>
    <t xml:space="preserve">LENHA DE BRACATINGA EM PÉ NO PRODUTOR </t>
  </si>
  <si>
    <t>R$/m³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</si>
  <si>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</si>
  <si>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</si>
  <si>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</si>
  <si>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</si>
  <si>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</si>
  <si>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 xml:space="preserve">Carvão Vegetal </t>
  </si>
  <si>
    <t xml:space="preserve">CARVÃO NO PRODUTOR </t>
  </si>
  <si>
    <t>R$/mdc</t>
  </si>
  <si>
    <t>CARVÃO NO VAREJO</t>
  </si>
  <si>
    <t>R$/ 4kg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</si>
  <si>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</si>
  <si>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</si>
  <si>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</si>
  <si>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</si>
  <si>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</si>
  <si>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</si>
  <si>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</si>
  <si>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</si>
  <si>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</si>
  <si>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</si>
  <si>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</si>
  <si>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</si>
  <si>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</si>
  <si>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</si>
  <si>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</si>
  <si>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</si>
  <si>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</si>
  <si>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</si>
  <si>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</si>
  <si>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</si>
  <si>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</si>
  <si>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</si>
  <si>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</si>
  <si>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</si>
  <si>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</si>
  <si>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</si>
  <si>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</si>
  <si>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</si>
  <si>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</si>
  <si>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</si>
  <si>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</si>
  <si>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R$/t</t>
  </si>
  <si>
    <t>CAVACO SUJO ONDE FOI PRODUZIDO</t>
  </si>
  <si>
    <t>MARAVALHA onde foi produzida</t>
  </si>
  <si>
    <t>Especificação</t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</si>
  <si>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Corymbia citriodora</t>
    </r>
  </si>
  <si>
    <t>Mudas provenientes da produção por sementes e não clonadas</t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</si>
  <si>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camaldulensis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</si>
  <si>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dunnii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</si>
  <si>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grandis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</si>
  <si>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saligna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</si>
  <si>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viminalis</t>
    </r>
  </si>
  <si>
    <r>
      <rPr>
        <sz val="10"/>
        <color indexed="8"/>
        <rFont val="Calibri"/>
        <family val="2"/>
      </rPr>
      <t xml:space="preserve">MUDAS DE EUCALIPTO – </t>
    </r>
    <r>
      <rPr>
        <i/>
        <sz val="10"/>
        <color indexed="8"/>
        <rFont val="Calibri"/>
        <family val="2"/>
      </rPr>
      <t>Eucalyptus benthamii</t>
    </r>
  </si>
  <si>
    <r>
      <rPr>
        <sz val="10"/>
        <color indexed="8"/>
        <rFont val="Calibri"/>
        <family val="2"/>
      </rPr>
      <t xml:space="preserve">MUDAS DE EUCALIPTO – </t>
    </r>
    <r>
      <rPr>
        <i/>
        <sz val="10"/>
        <color indexed="8"/>
        <rFont val="Calibri"/>
        <family val="2"/>
      </rPr>
      <t>Eucalyptus urograndis</t>
    </r>
  </si>
  <si>
    <r>
      <rPr>
        <sz val="10"/>
        <color indexed="8"/>
        <rFont val="Calibri"/>
        <family val="2"/>
      </rPr>
      <t xml:space="preserve">MUDAS DE PINUS - </t>
    </r>
    <r>
      <rPr>
        <i/>
        <sz val="10"/>
        <color indexed="8"/>
        <rFont val="Calibri"/>
        <family val="2"/>
      </rPr>
      <t>Pinus elliottii</t>
    </r>
  </si>
  <si>
    <r>
      <rPr>
        <sz val="10"/>
        <color indexed="8"/>
        <rFont val="Calibri"/>
        <family val="2"/>
      </rPr>
      <t>MUDAS DE PINUS -</t>
    </r>
    <r>
      <rPr>
        <i/>
        <sz val="10"/>
        <color indexed="8"/>
        <rFont val="Calibri"/>
        <family val="2"/>
      </rPr>
      <t xml:space="preserve"> Pinus taeda</t>
    </r>
  </si>
  <si>
    <t xml:space="preserve">Muda por clone </t>
  </si>
  <si>
    <t>Especificar qual espécie</t>
  </si>
  <si>
    <r>
      <rPr>
        <sz val="10"/>
        <color indexed="8"/>
        <rFont val="Calibri"/>
        <family val="2"/>
      </rPr>
      <t xml:space="preserve">MUDAS DE ARAUCÁRIA - </t>
    </r>
    <r>
      <rPr>
        <i/>
        <sz val="10"/>
        <color indexed="8"/>
        <rFont val="Calibri"/>
        <family val="2"/>
      </rPr>
      <t>Araucaria angustifolia</t>
    </r>
  </si>
  <si>
    <r>
      <rPr>
        <sz val="10"/>
        <color indexed="8"/>
        <rFont val="Calibri"/>
        <family val="2"/>
      </rPr>
      <t>MUDAS DE BRACATINGA DE C, MOURÃO -</t>
    </r>
    <r>
      <rPr>
        <i/>
        <sz val="10"/>
        <color indexed="8"/>
        <rFont val="Calibri"/>
        <family val="2"/>
      </rPr>
      <t xml:space="preserve"> Mimosa flocculosa</t>
    </r>
  </si>
  <si>
    <r>
      <rPr>
        <sz val="10"/>
        <color indexed="8"/>
        <rFont val="Calibri"/>
        <family val="2"/>
      </rPr>
      <t xml:space="preserve">MUDAS DE ERVA-MATE - </t>
    </r>
    <r>
      <rPr>
        <i/>
        <sz val="10"/>
        <color indexed="8"/>
        <rFont val="Calibri"/>
        <family val="2"/>
      </rPr>
      <t>llex paraguariensis</t>
    </r>
  </si>
  <si>
    <r>
      <rPr>
        <sz val="10"/>
        <color indexed="8"/>
        <rFont val="Calibri"/>
        <family val="2"/>
      </rPr>
      <t xml:space="preserve">MUDAS DE PALMITO-JUÇARA - </t>
    </r>
    <r>
      <rPr>
        <i/>
        <sz val="10"/>
        <color indexed="8"/>
        <rFont val="Calibri"/>
        <family val="2"/>
      </rPr>
      <t>Euterpe edulis</t>
    </r>
  </si>
  <si>
    <r>
      <rPr>
        <sz val="10"/>
        <color indexed="8"/>
        <rFont val="Calibri"/>
        <family val="2"/>
      </rPr>
      <t>MUDAS DE PALMITO-PUPUNHA -</t>
    </r>
    <r>
      <rPr>
        <i/>
        <sz val="10"/>
        <color indexed="8"/>
        <rFont val="Calibri"/>
        <family val="2"/>
      </rPr>
      <t xml:space="preserve"> Bactris gasipaes</t>
    </r>
  </si>
  <si>
    <r>
      <rPr>
        <sz val="10"/>
        <color indexed="8"/>
        <rFont val="Calibri"/>
        <family val="2"/>
      </rPr>
      <t xml:space="preserve">MUDAS DE BRACATINGA COMUM - </t>
    </r>
    <r>
      <rPr>
        <i/>
        <sz val="10"/>
        <color indexed="8"/>
        <rFont val="Calibri"/>
        <family val="2"/>
      </rPr>
      <t>Mimosa scabrella</t>
    </r>
  </si>
  <si>
    <r>
      <rPr>
        <sz val="10"/>
        <color indexed="8"/>
        <rFont val="Calibri"/>
        <family val="2"/>
      </rPr>
      <t xml:space="preserve">MUDAS DE ANGICO-BRANCO - </t>
    </r>
    <r>
      <rPr>
        <i/>
        <sz val="10"/>
        <color indexed="8"/>
        <rFont val="Calibri"/>
        <family val="2"/>
      </rPr>
      <t>Anadenanthera colubrina</t>
    </r>
  </si>
  <si>
    <r>
      <rPr>
        <sz val="10"/>
        <color indexed="8"/>
        <rFont val="Calibri"/>
        <family val="2"/>
      </rPr>
      <t xml:space="preserve">MUDAS DE CANAFÍSTULA - </t>
    </r>
    <r>
      <rPr>
        <i/>
        <sz val="10"/>
        <color indexed="8"/>
        <rFont val="Calibri"/>
        <family val="2"/>
      </rPr>
      <t>Peltophorum dubium</t>
    </r>
  </si>
  <si>
    <r>
      <rPr>
        <sz val="10"/>
        <color indexed="8"/>
        <rFont val="Calibri"/>
        <family val="2"/>
      </rPr>
      <t xml:space="preserve">MUDAS DE CANELA-GUAICÁ - </t>
    </r>
    <r>
      <rPr>
        <i/>
        <sz val="10"/>
        <color indexed="8"/>
        <rFont val="Calibri"/>
        <family val="2"/>
      </rPr>
      <t>Ocotea puberula</t>
    </r>
  </si>
  <si>
    <r>
      <rPr>
        <sz val="10"/>
        <color indexed="8"/>
        <rFont val="Calibri"/>
        <family val="2"/>
      </rPr>
      <t>MUDAS DE CEDRO -</t>
    </r>
    <r>
      <rPr>
        <i/>
        <sz val="10"/>
        <color indexed="8"/>
        <rFont val="Calibri"/>
        <family val="2"/>
      </rPr>
      <t xml:space="preserve"> Cedrela fissilis</t>
    </r>
  </si>
  <si>
    <r>
      <rPr>
        <sz val="10"/>
        <color indexed="8"/>
        <rFont val="Calibri"/>
        <family val="2"/>
      </rPr>
      <t xml:space="preserve">MUDAS DE IMBUIA - </t>
    </r>
    <r>
      <rPr>
        <i/>
        <sz val="10"/>
        <color indexed="8"/>
        <rFont val="Calibri"/>
        <family val="2"/>
      </rPr>
      <t>Ocotea porosa</t>
    </r>
  </si>
  <si>
    <r>
      <rPr>
        <sz val="10"/>
        <color indexed="8"/>
        <rFont val="Calibri"/>
        <family val="2"/>
      </rPr>
      <t xml:space="preserve">MUDAS DE PEROBA - </t>
    </r>
    <r>
      <rPr>
        <i/>
        <sz val="10"/>
        <color indexed="8"/>
        <rFont val="Calibri"/>
        <family val="2"/>
      </rPr>
      <t>Aspidosperma polyneuron</t>
    </r>
  </si>
  <si>
    <r>
      <rPr>
        <sz val="10"/>
        <color indexed="8"/>
        <rFont val="Calibri"/>
        <family val="2"/>
      </rPr>
      <t xml:space="preserve">MUDAS DE CAROBA - </t>
    </r>
    <r>
      <rPr>
        <i/>
        <sz val="10"/>
        <color indexed="8"/>
        <rFont val="Calibri"/>
        <family val="2"/>
      </rPr>
      <t>Jacaranda micrantha</t>
    </r>
  </si>
  <si>
    <r>
      <rPr>
        <sz val="10"/>
        <color indexed="8"/>
        <rFont val="Calibri"/>
        <family val="2"/>
      </rPr>
      <t xml:space="preserve">MUDAS DE PAINEIRA - </t>
    </r>
    <r>
      <rPr>
        <i/>
        <sz val="10"/>
        <color indexed="8"/>
        <rFont val="Calibri"/>
        <family val="2"/>
      </rPr>
      <t>Ceiba speciosa</t>
    </r>
  </si>
  <si>
    <r>
      <rPr>
        <sz val="10"/>
        <color indexed="8"/>
        <rFont val="Calibri"/>
        <family val="2"/>
      </rPr>
      <t xml:space="preserve">MUDAS DE AROEIRA VERMELHA - </t>
    </r>
    <r>
      <rPr>
        <i/>
        <sz val="10"/>
        <color indexed="8"/>
        <rFont val="Calibri"/>
        <family val="2"/>
      </rPr>
      <t>Schinus terebinthifolius</t>
    </r>
  </si>
  <si>
    <t>Não madeiráveis (Erva-mate, sementes e outros)</t>
  </si>
  <si>
    <t xml:space="preserve">Considerar o preço médio da erva-mate retirando os preços extremos </t>
  </si>
  <si>
    <t xml:space="preserve">PALMITO </t>
  </si>
  <si>
    <t>Considerar o preço da parte aproveitável e não da peça inteira</t>
  </si>
  <si>
    <t>SERINGUEIRA (LÁTEX)</t>
  </si>
  <si>
    <t>Preço da borracha seca  ou coagulada</t>
  </si>
  <si>
    <t>PINHÃO</t>
  </si>
  <si>
    <t xml:space="preserve">Preço pago ao produtor </t>
  </si>
  <si>
    <t>RESINA</t>
  </si>
  <si>
    <t>SEMENTE DE ERVA-MATE</t>
  </si>
  <si>
    <t>SEMENTE DE PINUS</t>
  </si>
  <si>
    <t>SEMENTE DE EUCALIPTO</t>
  </si>
  <si>
    <t>SEMENTE DE BRACATINGA</t>
  </si>
  <si>
    <t>Carvão Vegetal e Nó de pinho</t>
  </si>
  <si>
    <t>NÓ DE PINHO</t>
  </si>
  <si>
    <t>MADEIRAS MOURÃO</t>
  </si>
  <si>
    <t>R$/unidade</t>
  </si>
  <si>
    <t>Não considerar madeira tratada</t>
  </si>
  <si>
    <t xml:space="preserve">TORA DE ÁLAMO </t>
  </si>
  <si>
    <t xml:space="preserve">Considerar preço médio em pé </t>
  </si>
  <si>
    <t>MADEIRA EM TORA PARA SERRARIA OUTRAS (Outras espécies)</t>
  </si>
  <si>
    <t>Madeira para serraria que já não estejam especificada como por exemplo pinus, eucalito, etc)</t>
  </si>
  <si>
    <t xml:space="preserve">MADEIRA EM TORA PARA PROCESSO </t>
  </si>
  <si>
    <t>Madeira que será utilizada nos processos de fabricação de diversos produtos da indústria de painés</t>
  </si>
  <si>
    <t>MADEIRA EM TORA PARA OUTRAS FINALIDADES</t>
  </si>
  <si>
    <t>Por exemplo escoras para construção civil</t>
  </si>
  <si>
    <t>MADEIRAS - LASCA (PALANQUE SERRADO/LASCADO)</t>
  </si>
  <si>
    <t>R$/DZ</t>
  </si>
  <si>
    <t>Considerar de madeira de lei</t>
  </si>
  <si>
    <t>Madeira que sai de um picador sem resíduos do corte</t>
  </si>
  <si>
    <t>Madeira que vai para um picador com resíduos do corte (como sujeiro, casca, ramos, folhas, etc.)</t>
  </si>
  <si>
    <t xml:space="preserve">RESÍDUOS FLORESTAIS </t>
  </si>
  <si>
    <t>Ponteira de árvore, galhos, restos no momento do corte primário da árvore</t>
  </si>
  <si>
    <t>Informações sobre o mercado florestal da sua região que julgue importante</t>
  </si>
  <si>
    <t>ESPÉCIE</t>
  </si>
  <si>
    <t>ESTÉREO (st)</t>
  </si>
  <si>
    <t>METRO CÚBICO (m3)</t>
  </si>
  <si>
    <t>TONELADA (t)</t>
  </si>
  <si>
    <t>Eucalipto com casca</t>
  </si>
  <si>
    <t>Eucalipto sem casca</t>
  </si>
  <si>
    <t>Pinus com casca</t>
  </si>
  <si>
    <t>Pinus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</si>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</sst>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%"/>
    <numFmt numFmtId="168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0"/>
    </font>
    <font>
      <b/>
      <sz val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2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3" borderId="1" applyNumberFormat="0" applyAlignment="0" applyProtection="0"/>
    <xf numFmtId="164" fontId="8" fillId="13" borderId="0" applyNumberFormat="0" applyBorder="0" applyAlignment="0" applyProtection="0"/>
    <xf numFmtId="164" fontId="9" fillId="8" borderId="0" applyNumberFormat="0" applyBorder="0" applyAlignment="0" applyProtection="0"/>
    <xf numFmtId="164" fontId="0" fillId="0" borderId="0">
      <alignment/>
      <protection/>
    </xf>
    <xf numFmtId="164" fontId="0" fillId="4" borderId="4" applyNumberFormat="0" applyAlignment="0" applyProtection="0"/>
    <xf numFmtId="164" fontId="10" fillId="2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left"/>
    </xf>
    <xf numFmtId="164" fontId="19" fillId="0" borderId="11" xfId="0" applyFont="1" applyBorder="1" applyAlignment="1">
      <alignment horizontal="left" wrapText="1"/>
    </xf>
    <xf numFmtId="164" fontId="19" fillId="0" borderId="11" xfId="0" applyFont="1" applyBorder="1" applyAlignment="1">
      <alignment horizontal="center" shrinkToFit="1"/>
    </xf>
    <xf numFmtId="165" fontId="23" fillId="0" borderId="12" xfId="0" applyNumberFormat="1" applyFont="1" applyBorder="1" applyAlignment="1">
      <alignment horizontal="right" textRotation="90"/>
    </xf>
    <xf numFmtId="164" fontId="19" fillId="6" borderId="13" xfId="0" applyFont="1" applyFill="1" applyBorder="1" applyAlignment="1">
      <alignment horizontal="left"/>
    </xf>
    <xf numFmtId="164" fontId="19" fillId="6" borderId="14" xfId="0" applyFont="1" applyFill="1" applyBorder="1" applyAlignment="1">
      <alignment horizontal="center" shrinkToFit="1"/>
    </xf>
    <xf numFmtId="164" fontId="20" fillId="0" borderId="15" xfId="0" applyFont="1" applyBorder="1" applyAlignment="1">
      <alignment/>
    </xf>
    <xf numFmtId="166" fontId="20" fillId="0" borderId="15" xfId="0" applyNumberFormat="1" applyFont="1" applyBorder="1" applyAlignment="1">
      <alignment/>
    </xf>
    <xf numFmtId="164" fontId="18" fillId="0" borderId="11" xfId="0" applyFont="1" applyBorder="1" applyAlignment="1">
      <alignment horizontal="left" shrinkToFit="1"/>
    </xf>
    <xf numFmtId="164" fontId="19" fillId="0" borderId="14" xfId="0" applyFont="1" applyBorder="1" applyAlignment="1">
      <alignment horizontal="center" shrinkToFit="1"/>
    </xf>
    <xf numFmtId="165" fontId="20" fillId="0" borderId="15" xfId="0" applyNumberFormat="1" applyFont="1" applyBorder="1" applyAlignment="1">
      <alignment/>
    </xf>
    <xf numFmtId="165" fontId="20" fillId="0" borderId="15" xfId="0" applyNumberFormat="1" applyFont="1" applyBorder="1" applyAlignment="1">
      <alignment wrapText="1"/>
    </xf>
    <xf numFmtId="167" fontId="20" fillId="0" borderId="15" xfId="19" applyFont="1" applyFill="1" applyBorder="1" applyAlignment="1" applyProtection="1">
      <alignment/>
      <protection/>
    </xf>
    <xf numFmtId="164" fontId="19" fillId="6" borderId="16" xfId="0" applyFont="1" applyFill="1" applyBorder="1" applyAlignment="1">
      <alignment horizontal="left"/>
    </xf>
    <xf numFmtId="164" fontId="19" fillId="6" borderId="14" xfId="0" applyFont="1" applyFill="1" applyBorder="1" applyAlignment="1">
      <alignment horizontal="left" shrinkToFit="1"/>
    </xf>
    <xf numFmtId="164" fontId="22" fillId="0" borderId="14" xfId="0" applyFont="1" applyBorder="1" applyAlignment="1">
      <alignment horizontal="center" shrinkToFit="1"/>
    </xf>
    <xf numFmtId="168" fontId="20" fillId="0" borderId="15" xfId="0" applyNumberFormat="1" applyFont="1" applyBorder="1" applyAlignment="1">
      <alignment/>
    </xf>
    <xf numFmtId="168" fontId="20" fillId="0" borderId="15" xfId="0" applyNumberFormat="1" applyFont="1" applyBorder="1" applyAlignment="1">
      <alignment wrapText="1"/>
    </xf>
    <xf numFmtId="164" fontId="19" fillId="0" borderId="0" xfId="0" applyFont="1" applyAlignment="1">
      <alignment shrinkToFit="1"/>
    </xf>
    <xf numFmtId="164" fontId="0" fillId="0" borderId="0" xfId="0" applyFont="1" applyAlignment="1">
      <alignment/>
    </xf>
    <xf numFmtId="164" fontId="25" fillId="0" borderId="0" xfId="0" applyFont="1" applyAlignment="1">
      <alignment horizontal="left"/>
    </xf>
    <xf numFmtId="164" fontId="26" fillId="0" borderId="0" xfId="0" applyFont="1" applyAlignment="1">
      <alignment/>
    </xf>
    <xf numFmtId="165" fontId="26" fillId="0" borderId="0" xfId="0" applyNumberFormat="1" applyFont="1" applyAlignment="1">
      <alignment horizontal="center"/>
    </xf>
    <xf numFmtId="164" fontId="26" fillId="0" borderId="11" xfId="0" applyFont="1" applyBorder="1" applyAlignment="1">
      <alignment horizontal="center" wrapText="1"/>
    </xf>
    <xf numFmtId="164" fontId="26" fillId="0" borderId="11" xfId="0" applyFont="1" applyBorder="1" applyAlignment="1">
      <alignment horizontal="center" shrinkToFit="1"/>
    </xf>
    <xf numFmtId="165" fontId="27" fillId="0" borderId="11" xfId="0" applyNumberFormat="1" applyFont="1" applyBorder="1" applyAlignment="1">
      <alignment horizontal="center" wrapText="1"/>
    </xf>
    <xf numFmtId="164" fontId="26" fillId="6" borderId="13" xfId="0" applyFont="1" applyFill="1" applyBorder="1" applyAlignment="1">
      <alignment horizontal="left"/>
    </xf>
    <xf numFmtId="164" fontId="26" fillId="6" borderId="11" xfId="0" applyFont="1" applyFill="1" applyBorder="1" applyAlignment="1">
      <alignment horizontal="center" shrinkToFit="1"/>
    </xf>
    <xf numFmtId="165" fontId="26" fillId="6" borderId="11" xfId="0" applyNumberFormat="1" applyFont="1" applyFill="1" applyBorder="1" applyAlignment="1" applyProtection="1">
      <alignment horizontal="center"/>
      <protection locked="0"/>
    </xf>
    <xf numFmtId="164" fontId="25" fillId="0" borderId="11" xfId="0" applyFont="1" applyBorder="1" applyAlignment="1">
      <alignment horizontal="left" shrinkToFit="1"/>
    </xf>
    <xf numFmtId="165" fontId="26" fillId="0" borderId="11" xfId="0" applyNumberFormat="1" applyFont="1" applyBorder="1" applyAlignment="1">
      <alignment horizontal="center" vertical="center"/>
    </xf>
    <xf numFmtId="164" fontId="26" fillId="6" borderId="16" xfId="0" applyFont="1" applyFill="1" applyBorder="1" applyAlignment="1">
      <alignment horizontal="left"/>
    </xf>
    <xf numFmtId="164" fontId="26" fillId="6" borderId="11" xfId="0" applyFont="1" applyFill="1" applyBorder="1" applyAlignment="1">
      <alignment horizontal="left" shrinkToFit="1"/>
    </xf>
    <xf numFmtId="165" fontId="26" fillId="0" borderId="11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left" shrinkToFit="1"/>
    </xf>
    <xf numFmtId="165" fontId="25" fillId="0" borderId="11" xfId="0" applyNumberFormat="1" applyFont="1" applyBorder="1" applyAlignment="1">
      <alignment horizontal="left"/>
    </xf>
    <xf numFmtId="164" fontId="29" fillId="0" borderId="11" xfId="0" applyFont="1" applyBorder="1" applyAlignment="1">
      <alignment horizontal="center" shrinkToFit="1"/>
    </xf>
    <xf numFmtId="164" fontId="0" fillId="0" borderId="0" xfId="0" applyFont="1" applyAlignment="1">
      <alignment horizontal="center" vertical="center"/>
    </xf>
    <xf numFmtId="164" fontId="25" fillId="0" borderId="17" xfId="0" applyFont="1" applyBorder="1" applyAlignment="1">
      <alignment horizontal="left" vertical="center" shrinkToFit="1"/>
    </xf>
    <xf numFmtId="164" fontId="26" fillId="0" borderId="11" xfId="0" applyFont="1" applyBorder="1" applyAlignment="1">
      <alignment horizontal="center" vertical="center" shrinkToFit="1"/>
    </xf>
    <xf numFmtId="165" fontId="25" fillId="0" borderId="11" xfId="0" applyNumberFormat="1" applyFont="1" applyBorder="1" applyAlignment="1">
      <alignment horizontal="left" vertical="center"/>
    </xf>
    <xf numFmtId="164" fontId="0" fillId="0" borderId="0" xfId="0" applyFont="1" applyAlignment="1">
      <alignment wrapText="1"/>
    </xf>
    <xf numFmtId="164" fontId="26" fillId="0" borderId="11" xfId="0" applyFont="1" applyBorder="1" applyAlignment="1">
      <alignment horizontal="center" wrapText="1" shrinkToFit="1"/>
    </xf>
    <xf numFmtId="165" fontId="25" fillId="0" borderId="11" xfId="0" applyNumberFormat="1" applyFont="1" applyBorder="1" applyAlignment="1">
      <alignment horizontal="left" wrapText="1"/>
    </xf>
    <xf numFmtId="164" fontId="26" fillId="0" borderId="0" xfId="0" applyFont="1" applyAlignment="1">
      <alignment shrinkToFit="1"/>
    </xf>
    <xf numFmtId="164" fontId="25" fillId="0" borderId="12" xfId="0" applyFont="1" applyBorder="1" applyAlignment="1">
      <alignment horizontal="center" vertical="center"/>
    </xf>
    <xf numFmtId="164" fontId="0" fillId="0" borderId="0" xfId="45">
      <alignment/>
      <protection/>
    </xf>
    <xf numFmtId="164" fontId="30" fillId="12" borderId="0" xfId="45" applyFont="1" applyFill="1" applyBorder="1">
      <alignment/>
      <protection/>
    </xf>
    <xf numFmtId="164" fontId="0" fillId="0" borderId="18" xfId="45" applyFont="1" applyBorder="1" applyAlignment="1">
      <alignment horizontal="left" vertical="center"/>
      <protection/>
    </xf>
    <xf numFmtId="166" fontId="0" fillId="0" borderId="15" xfId="45" applyNumberFormat="1" applyBorder="1">
      <alignment/>
      <protection/>
    </xf>
    <xf numFmtId="166" fontId="0" fillId="0" borderId="19" xfId="45" applyNumberFormat="1" applyBorder="1">
      <alignment/>
      <protection/>
    </xf>
    <xf numFmtId="166" fontId="0" fillId="0" borderId="20" xfId="45" applyNumberFormat="1" applyBorder="1">
      <alignment/>
      <protection/>
    </xf>
    <xf numFmtId="166" fontId="0" fillId="0" borderId="21" xfId="45" applyNumberFormat="1" applyBorder="1">
      <alignment/>
      <protection/>
    </xf>
    <xf numFmtId="164" fontId="0" fillId="0" borderId="22" xfId="45" applyFont="1" applyBorder="1" applyAlignment="1">
      <alignment shrinkToFit="1"/>
      <protection/>
    </xf>
    <xf numFmtId="164" fontId="0" fillId="0" borderId="22" xfId="45" applyFont="1" applyBorder="1" applyAlignment="1">
      <alignment horizontal="center" shrinkToFit="1"/>
      <protection/>
    </xf>
    <xf numFmtId="164" fontId="0" fillId="0" borderId="0" xfId="45" applyAlignment="1">
      <alignment shrinkToFit="1"/>
      <protection/>
    </xf>
    <xf numFmtId="164" fontId="0" fillId="0" borderId="0" xfId="4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rmal_COMPILAÇÃO_JULHO" xfId="45"/>
    <cellStyle name="Nota" xfId="46"/>
    <cellStyle name="Saída" xfId="47"/>
    <cellStyle name="Texto de Aviso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Título 4" xfId="55"/>
    <cellStyle name="Ênfase1" xfId="56"/>
    <cellStyle name="Ênfase2" xfId="57"/>
    <cellStyle name="Ênfase3" xfId="58"/>
    <cellStyle name="Ênfase4" xfId="59"/>
    <cellStyle name="Ênfase5" xfId="60"/>
    <cellStyle name="Ênfas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104775</xdr:rowOff>
    </xdr:from>
    <xdr:to>
      <xdr:col>0</xdr:col>
      <xdr:colOff>857250</xdr:colOff>
      <xdr:row>3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23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defaultGridColor="0" view="pageBreakPreview" zoomScale="64" zoomScaleNormal="75" zoomScaleSheetLayoutView="64" colorId="9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8.00390625" defaultRowHeight="12.75"/>
  <cols>
    <col min="1" max="1" width="40.421875" style="1" customWidth="1"/>
    <col min="2" max="2" width="9.28125" style="2" customWidth="1"/>
    <col min="3" max="3" width="6.57421875" style="3" customWidth="1"/>
    <col min="4" max="4" width="7.57421875" style="3" customWidth="1"/>
    <col min="5" max="6" width="6.8515625" style="3" customWidth="1"/>
    <col min="7" max="7" width="6.57421875" style="3" customWidth="1"/>
    <col min="8" max="15" width="6.8515625" style="3" customWidth="1"/>
    <col min="16" max="18" width="6.57421875" style="3" customWidth="1"/>
    <col min="19" max="19" width="6.8515625" style="3" customWidth="1"/>
    <col min="20" max="20" width="8.140625" style="3" customWidth="1"/>
    <col min="21" max="23" width="6.8515625" style="3" customWidth="1"/>
    <col min="24" max="24" width="7.57421875" style="3" customWidth="1"/>
    <col min="25" max="25" width="6.8515625" style="3" customWidth="1"/>
    <col min="26" max="26" width="6.57421875" style="3" customWidth="1"/>
    <col min="27" max="16384" width="9.00390625" style="3" customWidth="1"/>
  </cols>
  <sheetData>
    <row r="1" spans="1:26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customHeight="1">
      <c r="A3" s="5"/>
      <c r="Z3" s="6"/>
    </row>
    <row r="4" spans="1:26" ht="18.75" customHeight="1">
      <c r="A4" s="5"/>
      <c r="Z4" s="6"/>
    </row>
    <row r="5" spans="1:26" ht="18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"/>
    </row>
    <row r="6" spans="1:26" ht="92.25" customHeight="1">
      <c r="A6" s="8" t="s">
        <v>3</v>
      </c>
      <c r="B6" s="9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</row>
    <row r="7" spans="1:26" ht="12.75" customHeight="1">
      <c r="A7" s="11" t="s">
        <v>29</v>
      </c>
      <c r="B7" s="12"/>
      <c r="C7" s="13"/>
      <c r="D7" s="13"/>
      <c r="E7" s="13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>
      <c r="A8" s="15" t="s">
        <v>30</v>
      </c>
      <c r="B8" s="16" t="s">
        <v>31</v>
      </c>
      <c r="C8" s="13"/>
      <c r="D8" s="17"/>
      <c r="E8" s="17"/>
      <c r="F8" s="14">
        <v>0.22</v>
      </c>
      <c r="G8" s="14">
        <v>0.34</v>
      </c>
      <c r="H8" s="13"/>
      <c r="I8" s="13"/>
      <c r="J8" s="13"/>
      <c r="K8" s="13"/>
      <c r="L8" s="17">
        <v>0.3</v>
      </c>
      <c r="M8" s="13"/>
      <c r="N8" s="13"/>
      <c r="O8" s="13"/>
      <c r="P8" s="18">
        <v>0.28</v>
      </c>
      <c r="Q8" s="13"/>
      <c r="R8" s="17">
        <v>0.25</v>
      </c>
      <c r="S8" s="13"/>
      <c r="T8" s="13"/>
      <c r="U8" s="13"/>
      <c r="V8" s="17">
        <v>0.21</v>
      </c>
      <c r="W8" s="13"/>
      <c r="X8" s="14">
        <v>0.271875</v>
      </c>
      <c r="Y8" s="14">
        <f aca="true" t="shared" si="0" ref="Y8:Y17">AVERAGE(C8:W8)</f>
        <v>0.26666666666666666</v>
      </c>
      <c r="Z8" s="19">
        <f aca="true" t="shared" si="1" ref="Z8:Z17">Y8/X8-1</f>
        <v>-0.019157088122605304</v>
      </c>
    </row>
    <row r="9" spans="1:26" ht="12.75" customHeight="1">
      <c r="A9" s="15" t="s">
        <v>32</v>
      </c>
      <c r="B9" s="16" t="s">
        <v>31</v>
      </c>
      <c r="C9" s="14">
        <v>0.3</v>
      </c>
      <c r="D9" s="17"/>
      <c r="E9" s="17"/>
      <c r="F9" s="14"/>
      <c r="G9" s="14"/>
      <c r="H9" s="13"/>
      <c r="I9" s="13"/>
      <c r="J9" s="13"/>
      <c r="K9" s="13"/>
      <c r="L9" s="17"/>
      <c r="M9" s="17">
        <v>0.38</v>
      </c>
      <c r="N9" s="13"/>
      <c r="O9" s="13"/>
      <c r="P9" s="18"/>
      <c r="Q9" s="13"/>
      <c r="R9" s="17">
        <v>0.25</v>
      </c>
      <c r="S9" s="13"/>
      <c r="T9" s="17">
        <v>0.275</v>
      </c>
      <c r="U9" s="13"/>
      <c r="V9" s="17">
        <v>0.21</v>
      </c>
      <c r="W9" s="13"/>
      <c r="X9" s="14">
        <v>0.25857142857142856</v>
      </c>
      <c r="Y9" s="14">
        <f t="shared" si="0"/>
        <v>0.28300000000000003</v>
      </c>
      <c r="Z9" s="19">
        <f t="shared" si="1"/>
        <v>0.09447513812154718</v>
      </c>
    </row>
    <row r="10" spans="1:26" ht="12.75" customHeight="1">
      <c r="A10" s="15" t="s">
        <v>33</v>
      </c>
      <c r="B10" s="16" t="s">
        <v>31</v>
      </c>
      <c r="C10" s="13"/>
      <c r="D10" s="17"/>
      <c r="E10" s="17"/>
      <c r="F10" s="14"/>
      <c r="G10" s="14">
        <v>0.34</v>
      </c>
      <c r="H10" s="17">
        <v>0.31</v>
      </c>
      <c r="I10" s="14">
        <v>0.3</v>
      </c>
      <c r="J10" s="14">
        <v>0.24</v>
      </c>
      <c r="K10" s="17">
        <v>0.25</v>
      </c>
      <c r="L10" s="17">
        <v>0.3</v>
      </c>
      <c r="M10" s="17">
        <v>0.35</v>
      </c>
      <c r="N10" s="17">
        <v>0.3</v>
      </c>
      <c r="O10" s="13"/>
      <c r="P10" s="18"/>
      <c r="Q10" s="13"/>
      <c r="R10" s="17">
        <v>0.25</v>
      </c>
      <c r="S10" s="17">
        <v>0.31</v>
      </c>
      <c r="T10" s="17"/>
      <c r="U10" s="13"/>
      <c r="V10" s="17"/>
      <c r="W10" s="17">
        <v>0.22</v>
      </c>
      <c r="X10" s="14">
        <v>0.2791666666666667</v>
      </c>
      <c r="Y10" s="14">
        <f t="shared" si="0"/>
        <v>0.28818181818181815</v>
      </c>
      <c r="Z10" s="19">
        <f t="shared" si="1"/>
        <v>0.032293080054274004</v>
      </c>
    </row>
    <row r="11" spans="1:26" ht="12.75" customHeight="1">
      <c r="A11" s="15" t="s">
        <v>34</v>
      </c>
      <c r="B11" s="16" t="s">
        <v>31</v>
      </c>
      <c r="C11" s="14">
        <v>0.31666666666666665</v>
      </c>
      <c r="D11" s="17">
        <v>0.32</v>
      </c>
      <c r="E11" s="17"/>
      <c r="F11" s="14"/>
      <c r="G11" s="14">
        <v>0.34</v>
      </c>
      <c r="H11" s="17">
        <v>0.38</v>
      </c>
      <c r="I11" s="14">
        <v>0.27</v>
      </c>
      <c r="J11" s="14">
        <v>0.23200000000000004</v>
      </c>
      <c r="K11" s="17">
        <v>0.23</v>
      </c>
      <c r="L11" s="17">
        <v>0.28</v>
      </c>
      <c r="M11" s="17">
        <v>0.35</v>
      </c>
      <c r="N11" s="17">
        <v>0.25</v>
      </c>
      <c r="O11" s="13"/>
      <c r="P11" s="18">
        <v>0.28</v>
      </c>
      <c r="Q11" s="13"/>
      <c r="R11" s="17">
        <v>0.25</v>
      </c>
      <c r="S11" s="17">
        <v>0.31</v>
      </c>
      <c r="T11" s="17"/>
      <c r="U11" s="13"/>
      <c r="V11" s="17">
        <v>0.2</v>
      </c>
      <c r="W11" s="17"/>
      <c r="X11" s="14">
        <v>0.2686470588235294</v>
      </c>
      <c r="Y11" s="14">
        <f t="shared" si="0"/>
        <v>0.2863333333333334</v>
      </c>
      <c r="Z11" s="19">
        <f t="shared" si="1"/>
        <v>0.06583461061236417</v>
      </c>
    </row>
    <row r="12" spans="1:26" ht="12.75" customHeight="1">
      <c r="A12" s="15" t="s">
        <v>35</v>
      </c>
      <c r="B12" s="16" t="s">
        <v>31</v>
      </c>
      <c r="C12" s="13"/>
      <c r="D12" s="17">
        <v>0.32</v>
      </c>
      <c r="E12" s="17"/>
      <c r="F12" s="14"/>
      <c r="G12" s="14">
        <v>0.34</v>
      </c>
      <c r="H12" s="17"/>
      <c r="I12" s="14"/>
      <c r="J12" s="14"/>
      <c r="K12" s="17">
        <v>0.23</v>
      </c>
      <c r="L12" s="17">
        <v>0.28</v>
      </c>
      <c r="M12" s="17">
        <v>0.35</v>
      </c>
      <c r="N12" s="17"/>
      <c r="O12" s="17">
        <v>0.35</v>
      </c>
      <c r="P12" s="18">
        <v>0.28</v>
      </c>
      <c r="Q12" s="13"/>
      <c r="R12" s="17"/>
      <c r="S12" s="17"/>
      <c r="T12" s="17"/>
      <c r="U12" s="13"/>
      <c r="V12" s="13"/>
      <c r="W12" s="17"/>
      <c r="X12" s="14">
        <v>0.2866666666666667</v>
      </c>
      <c r="Y12" s="14">
        <f t="shared" si="0"/>
        <v>0.3071428571428572</v>
      </c>
      <c r="Z12" s="19">
        <f t="shared" si="1"/>
        <v>0.07142857142857162</v>
      </c>
    </row>
    <row r="13" spans="1:26" ht="12.75" customHeight="1">
      <c r="A13" s="15" t="s">
        <v>36</v>
      </c>
      <c r="B13" s="16" t="s">
        <v>31</v>
      </c>
      <c r="C13" s="13"/>
      <c r="D13" s="17">
        <v>0.32</v>
      </c>
      <c r="E13" s="17"/>
      <c r="F13" s="14"/>
      <c r="G13" s="14"/>
      <c r="H13" s="17"/>
      <c r="I13" s="14"/>
      <c r="J13" s="13"/>
      <c r="K13" s="17">
        <v>0.23</v>
      </c>
      <c r="L13" s="17"/>
      <c r="M13" s="17"/>
      <c r="N13" s="17"/>
      <c r="O13" s="13"/>
      <c r="P13" s="18"/>
      <c r="Q13" s="13"/>
      <c r="R13" s="17"/>
      <c r="S13" s="17"/>
      <c r="T13" s="17"/>
      <c r="U13" s="13"/>
      <c r="V13" s="13"/>
      <c r="W13" s="17"/>
      <c r="X13" s="14">
        <v>0.2233333333333333</v>
      </c>
      <c r="Y13" s="14">
        <f t="shared" si="0"/>
        <v>0.275</v>
      </c>
      <c r="Z13" s="19">
        <f t="shared" si="1"/>
        <v>0.2313432835820899</v>
      </c>
    </row>
    <row r="14" spans="1:26" ht="12.75" customHeight="1">
      <c r="A14" s="15" t="s">
        <v>37</v>
      </c>
      <c r="B14" s="16" t="s">
        <v>31</v>
      </c>
      <c r="C14" s="13"/>
      <c r="D14" s="17"/>
      <c r="E14" s="17"/>
      <c r="F14" s="14"/>
      <c r="G14" s="14"/>
      <c r="H14" s="17">
        <v>0.31</v>
      </c>
      <c r="I14" s="14"/>
      <c r="J14" s="14">
        <v>0.29400000000000004</v>
      </c>
      <c r="K14" s="17">
        <v>0.28</v>
      </c>
      <c r="L14" s="17"/>
      <c r="M14" s="17">
        <v>0.3</v>
      </c>
      <c r="N14" s="17"/>
      <c r="O14" s="13"/>
      <c r="P14" s="18"/>
      <c r="Q14" s="13"/>
      <c r="R14" s="17"/>
      <c r="S14" s="17">
        <v>0.34</v>
      </c>
      <c r="T14" s="17"/>
      <c r="U14" s="13"/>
      <c r="V14" s="13"/>
      <c r="W14" s="17">
        <v>0.3</v>
      </c>
      <c r="X14" s="14">
        <v>0.2939047619047619</v>
      </c>
      <c r="Y14" s="14">
        <f t="shared" si="0"/>
        <v>0.30400000000000005</v>
      </c>
      <c r="Z14" s="19">
        <f t="shared" si="1"/>
        <v>0.034348671419313304</v>
      </c>
    </row>
    <row r="15" spans="1:26" ht="12.75" customHeight="1">
      <c r="A15" s="15" t="s">
        <v>38</v>
      </c>
      <c r="B15" s="16" t="s">
        <v>31</v>
      </c>
      <c r="C15" s="13"/>
      <c r="D15" s="17"/>
      <c r="E15" s="17">
        <v>0.3</v>
      </c>
      <c r="F15" s="14"/>
      <c r="G15" s="14"/>
      <c r="H15" s="17"/>
      <c r="I15" s="14">
        <v>0.27</v>
      </c>
      <c r="J15" s="14">
        <v>0.262</v>
      </c>
      <c r="K15" s="17">
        <v>0.25</v>
      </c>
      <c r="L15" s="17">
        <v>0.26</v>
      </c>
      <c r="M15" s="17"/>
      <c r="N15" s="17"/>
      <c r="O15" s="13"/>
      <c r="P15" s="18"/>
      <c r="Q15" s="13"/>
      <c r="R15" s="17"/>
      <c r="S15" s="17"/>
      <c r="T15" s="17"/>
      <c r="U15" s="13"/>
      <c r="V15" s="13"/>
      <c r="W15" s="17">
        <v>0.23</v>
      </c>
      <c r="X15" s="14">
        <v>0.25125</v>
      </c>
      <c r="Y15" s="14">
        <f t="shared" si="0"/>
        <v>0.262</v>
      </c>
      <c r="Z15" s="19">
        <f t="shared" si="1"/>
        <v>0.042786069651741476</v>
      </c>
    </row>
    <row r="16" spans="1:26" ht="12.75" customHeight="1">
      <c r="A16" s="15" t="s">
        <v>39</v>
      </c>
      <c r="B16" s="16" t="s">
        <v>31</v>
      </c>
      <c r="C16" s="13"/>
      <c r="D16" s="17"/>
      <c r="E16" s="17">
        <v>0.275</v>
      </c>
      <c r="F16" s="14"/>
      <c r="G16" s="14"/>
      <c r="H16" s="17">
        <v>0.32</v>
      </c>
      <c r="I16" s="14">
        <v>0.27</v>
      </c>
      <c r="J16" s="14">
        <v>0.274</v>
      </c>
      <c r="K16" s="17"/>
      <c r="L16" s="17">
        <v>0.26</v>
      </c>
      <c r="M16" s="17">
        <v>0.22</v>
      </c>
      <c r="N16" s="17">
        <v>0.25</v>
      </c>
      <c r="O16" s="13"/>
      <c r="P16" s="18"/>
      <c r="Q16" s="13"/>
      <c r="R16" s="17"/>
      <c r="S16" s="17">
        <v>0.2825</v>
      </c>
      <c r="T16" s="17">
        <v>0.265</v>
      </c>
      <c r="U16" s="13"/>
      <c r="V16" s="13"/>
      <c r="W16" s="17">
        <v>0.24</v>
      </c>
      <c r="X16" s="14">
        <v>0.2554545454545455</v>
      </c>
      <c r="Y16" s="14">
        <f t="shared" si="0"/>
        <v>0.26565</v>
      </c>
      <c r="Z16" s="19">
        <f t="shared" si="1"/>
        <v>0.039911032028469684</v>
      </c>
    </row>
    <row r="17" spans="1:26" ht="12.75" customHeight="1">
      <c r="A17" s="15" t="s">
        <v>40</v>
      </c>
      <c r="B17" s="16" t="s">
        <v>31</v>
      </c>
      <c r="C17" s="13"/>
      <c r="D17" s="17"/>
      <c r="E17" s="17">
        <v>0.3</v>
      </c>
      <c r="F17" s="14"/>
      <c r="G17" s="14"/>
      <c r="H17" s="17"/>
      <c r="I17" s="14"/>
      <c r="J17" s="14"/>
      <c r="K17" s="17"/>
      <c r="L17" s="17"/>
      <c r="M17" s="17">
        <v>0.26</v>
      </c>
      <c r="N17" s="17"/>
      <c r="O17" s="13"/>
      <c r="P17" s="18"/>
      <c r="Q17" s="13"/>
      <c r="R17" s="17"/>
      <c r="S17" s="17"/>
      <c r="T17" s="17"/>
      <c r="U17" s="13"/>
      <c r="V17" s="13"/>
      <c r="W17" s="17"/>
      <c r="X17" s="14">
        <v>0.28</v>
      </c>
      <c r="Y17" s="14">
        <f t="shared" si="0"/>
        <v>0.28</v>
      </c>
      <c r="Z17" s="19">
        <f t="shared" si="1"/>
        <v>0</v>
      </c>
    </row>
    <row r="18" spans="1:26" ht="12.75" customHeight="1">
      <c r="A18" s="15"/>
      <c r="B18" s="16"/>
      <c r="C18" s="13"/>
      <c r="D18" s="17"/>
      <c r="E18" s="17"/>
      <c r="F18" s="14"/>
      <c r="G18" s="14"/>
      <c r="H18" s="17"/>
      <c r="I18" s="14"/>
      <c r="J18" s="14"/>
      <c r="K18" s="17"/>
      <c r="L18" s="17"/>
      <c r="M18" s="17"/>
      <c r="N18" s="17"/>
      <c r="O18" s="13"/>
      <c r="P18" s="18"/>
      <c r="Q18" s="13"/>
      <c r="R18" s="17"/>
      <c r="S18" s="17"/>
      <c r="T18" s="17"/>
      <c r="U18" s="13"/>
      <c r="V18" s="13"/>
      <c r="W18" s="17"/>
      <c r="X18" s="14"/>
      <c r="Y18" s="14"/>
      <c r="Z18" s="19"/>
    </row>
    <row r="19" spans="1:26" ht="12.75" customHeight="1">
      <c r="A19" s="20" t="s">
        <v>41</v>
      </c>
      <c r="B19" s="21"/>
      <c r="C19" s="13"/>
      <c r="D19" s="17"/>
      <c r="E19" s="17"/>
      <c r="F19" s="14"/>
      <c r="G19" s="14"/>
      <c r="H19" s="17"/>
      <c r="I19" s="14"/>
      <c r="J19" s="14"/>
      <c r="K19" s="17"/>
      <c r="L19" s="17"/>
      <c r="M19" s="17"/>
      <c r="N19" s="17"/>
      <c r="O19" s="13"/>
      <c r="P19" s="18"/>
      <c r="Q19" s="13"/>
      <c r="R19" s="17"/>
      <c r="S19" s="17"/>
      <c r="T19" s="17"/>
      <c r="U19" s="13"/>
      <c r="V19" s="13"/>
      <c r="W19" s="17"/>
      <c r="X19" s="14"/>
      <c r="Y19" s="14"/>
      <c r="Z19" s="19"/>
    </row>
    <row r="20" spans="1:26" ht="12.75" customHeight="1">
      <c r="A20" s="15" t="s">
        <v>42</v>
      </c>
      <c r="B20" s="16" t="s">
        <v>31</v>
      </c>
      <c r="C20" s="13">
        <v>0.55</v>
      </c>
      <c r="D20" s="17"/>
      <c r="E20" s="17"/>
      <c r="F20" s="14"/>
      <c r="G20" s="14">
        <v>0.6</v>
      </c>
      <c r="H20" s="17"/>
      <c r="I20" s="14">
        <v>0.375</v>
      </c>
      <c r="J20" s="14">
        <v>0.575</v>
      </c>
      <c r="K20" s="17"/>
      <c r="L20" s="17"/>
      <c r="M20" s="17"/>
      <c r="N20" s="17"/>
      <c r="O20" s="13"/>
      <c r="P20" s="18"/>
      <c r="Q20" s="13"/>
      <c r="R20" s="17"/>
      <c r="S20" s="17">
        <v>1.3</v>
      </c>
      <c r="T20" s="17"/>
      <c r="U20" s="13"/>
      <c r="V20" s="13"/>
      <c r="W20" s="17">
        <v>0.4</v>
      </c>
      <c r="X20" s="14">
        <v>0.6916666666666668</v>
      </c>
      <c r="Y20" s="14">
        <f aca="true" t="shared" si="2" ref="Y20:Y34">AVERAGE(C20:W20)</f>
        <v>0.6333333333333333</v>
      </c>
      <c r="Z20" s="19">
        <f aca="true" t="shared" si="3" ref="Z20:Z34">Y20/X20-1</f>
        <v>-0.08433734939759052</v>
      </c>
    </row>
    <row r="21" spans="1:26" ht="12.75" customHeight="1">
      <c r="A21" s="15" t="s">
        <v>43</v>
      </c>
      <c r="B21" s="16" t="s">
        <v>31</v>
      </c>
      <c r="C21" s="13">
        <v>0.55</v>
      </c>
      <c r="D21" s="17"/>
      <c r="E21" s="17"/>
      <c r="F21" s="14"/>
      <c r="G21" s="14">
        <v>0.53</v>
      </c>
      <c r="H21" s="17"/>
      <c r="I21" s="14"/>
      <c r="J21" s="14"/>
      <c r="K21" s="17"/>
      <c r="L21" s="17"/>
      <c r="M21" s="17"/>
      <c r="N21" s="17"/>
      <c r="O21" s="13"/>
      <c r="P21" s="18"/>
      <c r="Q21" s="13"/>
      <c r="R21" s="17"/>
      <c r="S21" s="17"/>
      <c r="T21" s="17"/>
      <c r="U21" s="13"/>
      <c r="V21" s="13"/>
      <c r="W21" s="17"/>
      <c r="X21" s="14">
        <v>0.525</v>
      </c>
      <c r="Y21" s="14">
        <f t="shared" si="2"/>
        <v>0.54</v>
      </c>
      <c r="Z21" s="19">
        <f t="shared" si="3"/>
        <v>0.028571428571428692</v>
      </c>
    </row>
    <row r="22" spans="1:26" ht="12.75" customHeight="1">
      <c r="A22" s="15" t="s">
        <v>44</v>
      </c>
      <c r="B22" s="16" t="s">
        <v>31</v>
      </c>
      <c r="C22" s="13" t="s">
        <v>45</v>
      </c>
      <c r="D22" s="17"/>
      <c r="E22" s="17"/>
      <c r="F22" s="14"/>
      <c r="G22" s="14"/>
      <c r="H22" s="17"/>
      <c r="I22" s="14"/>
      <c r="J22" s="14">
        <v>1.52</v>
      </c>
      <c r="K22" s="17">
        <v>1.55</v>
      </c>
      <c r="L22" s="17">
        <v>1.35</v>
      </c>
      <c r="M22" s="17"/>
      <c r="N22" s="17"/>
      <c r="O22" s="13"/>
      <c r="P22" s="18"/>
      <c r="Q22" s="13"/>
      <c r="R22" s="17"/>
      <c r="S22" s="17">
        <v>1.3</v>
      </c>
      <c r="T22" s="17"/>
      <c r="U22" s="13"/>
      <c r="V22" s="13"/>
      <c r="W22" s="17">
        <v>0.87</v>
      </c>
      <c r="X22" s="14">
        <v>1.3706666666666667</v>
      </c>
      <c r="Y22" s="14">
        <f t="shared" si="2"/>
        <v>1.318</v>
      </c>
      <c r="Z22" s="19">
        <f t="shared" si="3"/>
        <v>-0.03842412451361865</v>
      </c>
    </row>
    <row r="23" spans="1:26" ht="12.75" customHeight="1">
      <c r="A23" s="15" t="s">
        <v>46</v>
      </c>
      <c r="B23" s="16" t="s">
        <v>31</v>
      </c>
      <c r="C23" s="13" t="s">
        <v>45</v>
      </c>
      <c r="D23" s="17"/>
      <c r="E23" s="17">
        <v>1</v>
      </c>
      <c r="F23" s="14"/>
      <c r="G23" s="14"/>
      <c r="H23" s="17"/>
      <c r="I23" s="14"/>
      <c r="J23" s="14"/>
      <c r="K23" s="17"/>
      <c r="L23" s="17">
        <v>1.275</v>
      </c>
      <c r="M23" s="17"/>
      <c r="N23" s="17"/>
      <c r="O23" s="13"/>
      <c r="P23" s="18"/>
      <c r="Q23" s="13"/>
      <c r="R23" s="17"/>
      <c r="S23" s="17"/>
      <c r="T23" s="17"/>
      <c r="U23" s="13"/>
      <c r="V23" s="13"/>
      <c r="W23" s="17"/>
      <c r="X23" s="14">
        <v>2</v>
      </c>
      <c r="Y23" s="14">
        <f t="shared" si="2"/>
        <v>1.1375</v>
      </c>
      <c r="Z23" s="19">
        <f t="shared" si="3"/>
        <v>-0.43125</v>
      </c>
    </row>
    <row r="24" spans="1:26" ht="12.75" customHeight="1">
      <c r="A24" s="15" t="s">
        <v>47</v>
      </c>
      <c r="B24" s="16" t="s">
        <v>31</v>
      </c>
      <c r="C24" s="13" t="s">
        <v>45</v>
      </c>
      <c r="D24" s="17"/>
      <c r="E24" s="17">
        <v>1</v>
      </c>
      <c r="F24" s="14">
        <v>1.3</v>
      </c>
      <c r="G24" s="14">
        <v>1.5</v>
      </c>
      <c r="H24" s="17"/>
      <c r="I24" s="14"/>
      <c r="J24" s="14"/>
      <c r="K24" s="17"/>
      <c r="L24" s="17">
        <v>0.975</v>
      </c>
      <c r="M24" s="17"/>
      <c r="N24" s="17"/>
      <c r="O24" s="13"/>
      <c r="P24" s="18"/>
      <c r="Q24" s="14">
        <v>1.2</v>
      </c>
      <c r="R24" s="17"/>
      <c r="S24" s="17"/>
      <c r="T24" s="17"/>
      <c r="U24" s="13"/>
      <c r="V24" s="17">
        <v>1.5</v>
      </c>
      <c r="W24" s="17"/>
      <c r="X24" s="14">
        <v>1.2</v>
      </c>
      <c r="Y24" s="14">
        <f t="shared" si="2"/>
        <v>1.2458333333333333</v>
      </c>
      <c r="Z24" s="19">
        <f t="shared" si="3"/>
        <v>0.03819444444444442</v>
      </c>
    </row>
    <row r="25" spans="1:26" ht="12.75" customHeight="1">
      <c r="A25" s="15" t="s">
        <v>48</v>
      </c>
      <c r="B25" s="16" t="s">
        <v>31</v>
      </c>
      <c r="C25" s="13">
        <v>0.55</v>
      </c>
      <c r="D25" s="17"/>
      <c r="E25" s="17"/>
      <c r="F25" s="14"/>
      <c r="G25" s="14">
        <v>0.34</v>
      </c>
      <c r="H25" s="17"/>
      <c r="I25" s="14"/>
      <c r="J25" s="14"/>
      <c r="K25" s="17"/>
      <c r="L25" s="17">
        <v>0.55</v>
      </c>
      <c r="M25" s="17"/>
      <c r="N25" s="17"/>
      <c r="O25" s="13"/>
      <c r="P25" s="18"/>
      <c r="Q25" s="13"/>
      <c r="R25" s="17"/>
      <c r="S25" s="17"/>
      <c r="T25" s="17"/>
      <c r="U25" s="13"/>
      <c r="V25" s="17"/>
      <c r="W25" s="17"/>
      <c r="X25" s="14">
        <v>0.435</v>
      </c>
      <c r="Y25" s="14">
        <f t="shared" si="2"/>
        <v>0.48000000000000004</v>
      </c>
      <c r="Z25" s="19">
        <f t="shared" si="3"/>
        <v>0.10344827586206895</v>
      </c>
    </row>
    <row r="26" spans="1:26" ht="12.75" customHeight="1">
      <c r="A26" s="15" t="s">
        <v>49</v>
      </c>
      <c r="B26" s="16" t="s">
        <v>31</v>
      </c>
      <c r="C26" s="13">
        <v>0.55</v>
      </c>
      <c r="D26" s="17"/>
      <c r="E26" s="17"/>
      <c r="F26" s="14"/>
      <c r="G26" s="14">
        <v>0.5</v>
      </c>
      <c r="H26" s="17"/>
      <c r="I26" s="14"/>
      <c r="J26" s="14"/>
      <c r="K26" s="17"/>
      <c r="L26" s="17">
        <v>0.55</v>
      </c>
      <c r="M26" s="17"/>
      <c r="N26" s="17"/>
      <c r="O26" s="13"/>
      <c r="P26" s="18"/>
      <c r="Q26" s="13"/>
      <c r="R26" s="17"/>
      <c r="S26" s="17"/>
      <c r="T26" s="17"/>
      <c r="U26" s="13"/>
      <c r="V26" s="17">
        <v>0.35</v>
      </c>
      <c r="W26" s="17"/>
      <c r="X26" s="14">
        <v>0.5</v>
      </c>
      <c r="Y26" s="14">
        <f t="shared" si="2"/>
        <v>0.4875</v>
      </c>
      <c r="Z26" s="19">
        <f t="shared" si="3"/>
        <v>-0.025000000000000022</v>
      </c>
    </row>
    <row r="27" spans="1:26" ht="12.75" customHeight="1">
      <c r="A27" s="15" t="s">
        <v>50</v>
      </c>
      <c r="B27" s="16" t="s">
        <v>31</v>
      </c>
      <c r="C27" s="13">
        <v>0.55</v>
      </c>
      <c r="D27" s="17"/>
      <c r="E27" s="17">
        <v>1</v>
      </c>
      <c r="F27" s="14">
        <v>0.7</v>
      </c>
      <c r="G27" s="14">
        <v>0.53</v>
      </c>
      <c r="H27" s="17"/>
      <c r="I27" s="14"/>
      <c r="J27" s="14"/>
      <c r="K27" s="17"/>
      <c r="L27" s="17">
        <v>0.55</v>
      </c>
      <c r="M27" s="17"/>
      <c r="N27" s="17"/>
      <c r="O27" s="13"/>
      <c r="P27" s="18"/>
      <c r="Q27" s="13"/>
      <c r="R27" s="17"/>
      <c r="S27" s="17"/>
      <c r="T27" s="17"/>
      <c r="U27" s="13"/>
      <c r="V27" s="17">
        <v>0.35</v>
      </c>
      <c r="W27" s="17"/>
      <c r="X27" s="14">
        <v>0.5166666666666667</v>
      </c>
      <c r="Y27" s="14">
        <f t="shared" si="2"/>
        <v>0.6133333333333334</v>
      </c>
      <c r="Z27" s="19">
        <f t="shared" si="3"/>
        <v>0.1870967741935483</v>
      </c>
    </row>
    <row r="28" spans="1:26" ht="12.75" customHeight="1">
      <c r="A28" s="15" t="s">
        <v>51</v>
      </c>
      <c r="B28" s="16" t="s">
        <v>31</v>
      </c>
      <c r="C28" s="13">
        <v>0.55</v>
      </c>
      <c r="D28" s="17"/>
      <c r="E28" s="17">
        <v>1</v>
      </c>
      <c r="F28" s="14"/>
      <c r="G28" s="14">
        <v>0.5</v>
      </c>
      <c r="H28" s="17"/>
      <c r="I28" s="14"/>
      <c r="J28" s="14"/>
      <c r="K28" s="17"/>
      <c r="L28" s="17">
        <v>0.55</v>
      </c>
      <c r="M28" s="17"/>
      <c r="N28" s="17"/>
      <c r="O28" s="13"/>
      <c r="P28" s="18"/>
      <c r="Q28" s="13"/>
      <c r="R28" s="17"/>
      <c r="S28" s="17"/>
      <c r="T28" s="17"/>
      <c r="U28" s="13"/>
      <c r="V28" s="17">
        <v>0.35</v>
      </c>
      <c r="W28" s="17"/>
      <c r="X28" s="14">
        <v>0.5</v>
      </c>
      <c r="Y28" s="14">
        <f t="shared" si="2"/>
        <v>0.5900000000000001</v>
      </c>
      <c r="Z28" s="19">
        <f t="shared" si="3"/>
        <v>0.18000000000000016</v>
      </c>
    </row>
    <row r="29" spans="1:26" ht="12.75" customHeight="1">
      <c r="A29" s="15" t="s">
        <v>52</v>
      </c>
      <c r="B29" s="16" t="s">
        <v>31</v>
      </c>
      <c r="C29" s="13">
        <v>0.55</v>
      </c>
      <c r="D29" s="17"/>
      <c r="E29" s="17">
        <v>0.75</v>
      </c>
      <c r="F29" s="14">
        <v>0.7</v>
      </c>
      <c r="G29" s="14">
        <v>0.5</v>
      </c>
      <c r="H29" s="17"/>
      <c r="I29" s="14"/>
      <c r="J29" s="13"/>
      <c r="K29" s="17"/>
      <c r="L29" s="17">
        <v>0.55</v>
      </c>
      <c r="M29" s="17"/>
      <c r="N29" s="17">
        <v>0.45</v>
      </c>
      <c r="O29" s="13"/>
      <c r="P29" s="18"/>
      <c r="Q29" s="13"/>
      <c r="R29" s="17"/>
      <c r="S29" s="17"/>
      <c r="T29" s="17"/>
      <c r="U29" s="13"/>
      <c r="V29" s="17">
        <v>0.35</v>
      </c>
      <c r="W29" s="17"/>
      <c r="X29" s="14">
        <v>0.45</v>
      </c>
      <c r="Y29" s="14">
        <f t="shared" si="2"/>
        <v>0.55</v>
      </c>
      <c r="Z29" s="19">
        <f t="shared" si="3"/>
        <v>0.22222222222222232</v>
      </c>
    </row>
    <row r="30" spans="1:26" ht="12.75" customHeight="1">
      <c r="A30" s="15" t="s">
        <v>53</v>
      </c>
      <c r="B30" s="16" t="s">
        <v>31</v>
      </c>
      <c r="C30" s="13">
        <v>0.55</v>
      </c>
      <c r="D30" s="17"/>
      <c r="E30" s="17">
        <v>1</v>
      </c>
      <c r="F30" s="14"/>
      <c r="G30" s="14"/>
      <c r="H30" s="17"/>
      <c r="I30" s="14"/>
      <c r="J30" s="13"/>
      <c r="K30" s="17"/>
      <c r="L30" s="17">
        <v>0.55</v>
      </c>
      <c r="M30" s="17"/>
      <c r="N30" s="17"/>
      <c r="O30" s="13"/>
      <c r="P30" s="18"/>
      <c r="Q30" s="13"/>
      <c r="R30" s="17"/>
      <c r="S30" s="17"/>
      <c r="T30" s="17"/>
      <c r="U30" s="13"/>
      <c r="V30" s="17"/>
      <c r="W30" s="17"/>
      <c r="X30" s="14">
        <v>0.55</v>
      </c>
      <c r="Y30" s="14">
        <f t="shared" si="2"/>
        <v>0.7000000000000001</v>
      </c>
      <c r="Z30" s="19">
        <f t="shared" si="3"/>
        <v>0.2727272727272727</v>
      </c>
    </row>
    <row r="31" spans="1:26" ht="12.75" customHeight="1">
      <c r="A31" s="15" t="s">
        <v>54</v>
      </c>
      <c r="B31" s="16" t="s">
        <v>31</v>
      </c>
      <c r="C31" s="13">
        <v>0.55</v>
      </c>
      <c r="D31" s="17"/>
      <c r="E31" s="17">
        <v>1</v>
      </c>
      <c r="F31" s="14"/>
      <c r="G31" s="14">
        <v>0.85</v>
      </c>
      <c r="H31" s="17"/>
      <c r="I31" s="14"/>
      <c r="J31" s="13"/>
      <c r="K31" s="17"/>
      <c r="L31" s="17">
        <v>0.55</v>
      </c>
      <c r="M31" s="17"/>
      <c r="N31" s="17"/>
      <c r="O31" s="13"/>
      <c r="P31" s="18"/>
      <c r="Q31" s="13"/>
      <c r="R31" s="17"/>
      <c r="S31" s="17"/>
      <c r="T31" s="17"/>
      <c r="U31" s="13"/>
      <c r="V31" s="17">
        <v>0.35</v>
      </c>
      <c r="W31" s="17"/>
      <c r="X31" s="14">
        <v>0.6166666666666667</v>
      </c>
      <c r="Y31" s="14">
        <f t="shared" si="2"/>
        <v>0.6600000000000001</v>
      </c>
      <c r="Z31" s="19">
        <f t="shared" si="3"/>
        <v>0.07027027027027044</v>
      </c>
    </row>
    <row r="32" spans="1:26" ht="12.75" customHeight="1">
      <c r="A32" s="15" t="s">
        <v>55</v>
      </c>
      <c r="B32" s="16" t="s">
        <v>31</v>
      </c>
      <c r="C32" s="13">
        <v>0.55</v>
      </c>
      <c r="D32" s="17"/>
      <c r="E32" s="17">
        <v>1</v>
      </c>
      <c r="F32" s="14"/>
      <c r="G32" s="14">
        <v>0.53</v>
      </c>
      <c r="H32" s="17"/>
      <c r="I32" s="14"/>
      <c r="J32" s="13"/>
      <c r="K32" s="17"/>
      <c r="L32" s="17"/>
      <c r="M32" s="17"/>
      <c r="N32" s="17"/>
      <c r="O32" s="13"/>
      <c r="P32" s="18"/>
      <c r="Q32" s="13"/>
      <c r="R32" s="17"/>
      <c r="S32" s="17"/>
      <c r="T32" s="17"/>
      <c r="U32" s="13"/>
      <c r="V32" s="13"/>
      <c r="W32" s="17"/>
      <c r="X32" s="14">
        <v>0.525</v>
      </c>
      <c r="Y32" s="14">
        <f t="shared" si="2"/>
        <v>0.6933333333333334</v>
      </c>
      <c r="Z32" s="19">
        <f t="shared" si="3"/>
        <v>0.3206349206349206</v>
      </c>
    </row>
    <row r="33" spans="1:26" ht="12.75" customHeight="1">
      <c r="A33" s="15" t="s">
        <v>56</v>
      </c>
      <c r="B33" s="16" t="s">
        <v>31</v>
      </c>
      <c r="C33" s="13">
        <v>0.55</v>
      </c>
      <c r="D33" s="17"/>
      <c r="E33" s="17">
        <v>1</v>
      </c>
      <c r="F33" s="14"/>
      <c r="G33" s="14">
        <v>0.5</v>
      </c>
      <c r="H33" s="17"/>
      <c r="I33" s="14"/>
      <c r="J33" s="13"/>
      <c r="K33" s="17"/>
      <c r="L33" s="17">
        <v>0.55</v>
      </c>
      <c r="M33" s="17"/>
      <c r="N33" s="17"/>
      <c r="O33" s="13"/>
      <c r="P33" s="18"/>
      <c r="Q33" s="13"/>
      <c r="R33" s="17"/>
      <c r="S33" s="17"/>
      <c r="T33" s="17"/>
      <c r="U33" s="13"/>
      <c r="V33" s="13"/>
      <c r="W33" s="17"/>
      <c r="X33" s="14">
        <v>0.5</v>
      </c>
      <c r="Y33" s="14">
        <f t="shared" si="2"/>
        <v>0.6499999999999999</v>
      </c>
      <c r="Z33" s="19">
        <f t="shared" si="3"/>
        <v>0.2999999999999998</v>
      </c>
    </row>
    <row r="34" spans="1:26" ht="12.75" customHeight="1">
      <c r="A34" s="15" t="s">
        <v>57</v>
      </c>
      <c r="B34" s="16" t="s">
        <v>31</v>
      </c>
      <c r="C34" s="13">
        <v>0.55</v>
      </c>
      <c r="D34" s="17"/>
      <c r="E34" s="17">
        <v>1</v>
      </c>
      <c r="F34" s="14">
        <v>0.7</v>
      </c>
      <c r="G34" s="14">
        <v>0.5</v>
      </c>
      <c r="H34" s="17"/>
      <c r="I34" s="14"/>
      <c r="J34" s="13"/>
      <c r="K34" s="17"/>
      <c r="L34" s="17">
        <v>0.55</v>
      </c>
      <c r="M34" s="17"/>
      <c r="N34" s="17"/>
      <c r="O34" s="13"/>
      <c r="P34" s="18"/>
      <c r="Q34" s="13"/>
      <c r="R34" s="17"/>
      <c r="S34" s="17"/>
      <c r="T34" s="17"/>
      <c r="U34" s="13"/>
      <c r="V34" s="13"/>
      <c r="W34" s="17"/>
      <c r="X34" s="14">
        <v>0.5</v>
      </c>
      <c r="Y34" s="14">
        <f t="shared" si="2"/>
        <v>0.6599999999999999</v>
      </c>
      <c r="Z34" s="19">
        <f t="shared" si="3"/>
        <v>0.31999999999999984</v>
      </c>
    </row>
    <row r="35" spans="1:26" ht="12.75" customHeight="1">
      <c r="A35" s="20" t="s">
        <v>58</v>
      </c>
      <c r="B35" s="12"/>
      <c r="C35" s="13"/>
      <c r="D35" s="17"/>
      <c r="E35" s="17"/>
      <c r="F35" s="14"/>
      <c r="G35" s="14"/>
      <c r="H35" s="17"/>
      <c r="I35" s="14"/>
      <c r="J35" s="13"/>
      <c r="K35" s="17"/>
      <c r="L35" s="17"/>
      <c r="M35" s="17"/>
      <c r="N35" s="17"/>
      <c r="O35" s="13"/>
      <c r="P35" s="18"/>
      <c r="Q35" s="13"/>
      <c r="R35" s="17"/>
      <c r="S35" s="17"/>
      <c r="T35" s="17"/>
      <c r="U35" s="13"/>
      <c r="V35" s="13"/>
      <c r="W35" s="17"/>
      <c r="X35" s="14"/>
      <c r="Y35" s="14"/>
      <c r="Z35" s="19"/>
    </row>
    <row r="36" spans="1:26" ht="12.75" customHeight="1">
      <c r="A36" s="15" t="s">
        <v>59</v>
      </c>
      <c r="B36" s="16" t="s">
        <v>60</v>
      </c>
      <c r="C36" s="13"/>
      <c r="D36" s="17"/>
      <c r="E36" s="17">
        <v>10</v>
      </c>
      <c r="F36" s="14"/>
      <c r="G36" s="14"/>
      <c r="H36" s="17"/>
      <c r="I36" s="14">
        <v>12.1</v>
      </c>
      <c r="J36" s="14">
        <v>12</v>
      </c>
      <c r="K36" s="17">
        <v>14.8</v>
      </c>
      <c r="L36" s="17">
        <v>14</v>
      </c>
      <c r="M36" s="17"/>
      <c r="N36" s="17">
        <v>9</v>
      </c>
      <c r="O36" s="13"/>
      <c r="P36" s="18"/>
      <c r="Q36" s="13"/>
      <c r="R36" s="17"/>
      <c r="S36" s="17">
        <v>12</v>
      </c>
      <c r="T36" s="17">
        <v>10</v>
      </c>
      <c r="U36" s="17">
        <v>10</v>
      </c>
      <c r="V36" s="13"/>
      <c r="W36" s="17">
        <v>13.5</v>
      </c>
      <c r="X36" s="14">
        <v>12.163333333333338</v>
      </c>
      <c r="Y36" s="14">
        <f aca="true" t="shared" si="4" ref="Y36:Y42">AVERAGE(C36:W36)</f>
        <v>11.74</v>
      </c>
      <c r="Z36" s="19">
        <f aca="true" t="shared" si="5" ref="Z36:Z42">Y36/X36-1</f>
        <v>-0.03480405590572788</v>
      </c>
    </row>
    <row r="37" spans="1:26" ht="12.75" customHeight="1">
      <c r="A37" s="15" t="s">
        <v>61</v>
      </c>
      <c r="B37" s="16" t="s">
        <v>60</v>
      </c>
      <c r="C37" s="13"/>
      <c r="D37" s="17"/>
      <c r="E37" s="17">
        <v>14</v>
      </c>
      <c r="F37" s="14"/>
      <c r="G37" s="14"/>
      <c r="H37" s="17"/>
      <c r="I37" s="14"/>
      <c r="J37" s="14">
        <v>15.333333333333334</v>
      </c>
      <c r="K37" s="17">
        <v>17.43</v>
      </c>
      <c r="L37" s="17">
        <v>16</v>
      </c>
      <c r="M37" s="17"/>
      <c r="N37" s="17">
        <v>13</v>
      </c>
      <c r="O37" s="13"/>
      <c r="P37" s="18"/>
      <c r="Q37" s="13"/>
      <c r="R37" s="17"/>
      <c r="S37" s="17">
        <v>15</v>
      </c>
      <c r="T37" s="17">
        <v>14</v>
      </c>
      <c r="U37" s="17">
        <v>13</v>
      </c>
      <c r="V37" s="13"/>
      <c r="W37" s="17">
        <v>16.96</v>
      </c>
      <c r="X37" s="14">
        <v>15.7</v>
      </c>
      <c r="Y37" s="14">
        <f t="shared" si="4"/>
        <v>14.969259259259259</v>
      </c>
      <c r="Z37" s="19">
        <f t="shared" si="5"/>
        <v>-0.04654399622552485</v>
      </c>
    </row>
    <row r="38" spans="1:26" ht="12.75" customHeight="1">
      <c r="A38" s="15" t="s">
        <v>62</v>
      </c>
      <c r="B38" s="16" t="s">
        <v>60</v>
      </c>
      <c r="C38" s="13"/>
      <c r="D38" s="17"/>
      <c r="E38" s="17">
        <v>17</v>
      </c>
      <c r="F38" s="14"/>
      <c r="G38" s="14"/>
      <c r="H38" s="17"/>
      <c r="I38" s="14"/>
      <c r="J38" s="14">
        <v>17.333333333333332</v>
      </c>
      <c r="K38" s="17">
        <v>19.3</v>
      </c>
      <c r="L38" s="17">
        <v>17</v>
      </c>
      <c r="M38" s="17"/>
      <c r="N38" s="17">
        <v>15</v>
      </c>
      <c r="O38" s="13"/>
      <c r="P38" s="18"/>
      <c r="Q38" s="13"/>
      <c r="R38" s="17"/>
      <c r="S38" s="17">
        <v>17.666666666666668</v>
      </c>
      <c r="T38" s="17">
        <v>16.5</v>
      </c>
      <c r="U38" s="17">
        <v>18</v>
      </c>
      <c r="V38" s="13"/>
      <c r="W38" s="17">
        <v>18.31</v>
      </c>
      <c r="X38" s="14">
        <v>17.25</v>
      </c>
      <c r="Y38" s="14">
        <f t="shared" si="4"/>
        <v>17.345555555555553</v>
      </c>
      <c r="Z38" s="19">
        <f t="shared" si="5"/>
        <v>0.005539452495973984</v>
      </c>
    </row>
    <row r="39" spans="1:26" ht="12.75" customHeight="1">
      <c r="A39" s="15" t="s">
        <v>63</v>
      </c>
      <c r="B39" s="16" t="s">
        <v>64</v>
      </c>
      <c r="C39" s="13"/>
      <c r="D39" s="17"/>
      <c r="E39" s="17">
        <v>5</v>
      </c>
      <c r="F39" s="14"/>
      <c r="G39" s="14"/>
      <c r="H39" s="17"/>
      <c r="I39" s="14"/>
      <c r="J39" s="14">
        <v>5.08</v>
      </c>
      <c r="K39" s="17">
        <v>4.75</v>
      </c>
      <c r="L39" s="17">
        <v>6</v>
      </c>
      <c r="M39" s="17"/>
      <c r="N39" s="17">
        <v>4.2</v>
      </c>
      <c r="O39" s="13"/>
      <c r="P39" s="18"/>
      <c r="Q39" s="13"/>
      <c r="R39" s="17"/>
      <c r="S39" s="17">
        <v>4.6</v>
      </c>
      <c r="T39" s="17">
        <v>4.5</v>
      </c>
      <c r="U39" s="17">
        <v>6</v>
      </c>
      <c r="V39" s="13"/>
      <c r="W39" s="17">
        <v>4.62</v>
      </c>
      <c r="X39" s="14">
        <v>5.032416666666666</v>
      </c>
      <c r="Y39" s="14">
        <f t="shared" si="4"/>
        <v>4.972222222222222</v>
      </c>
      <c r="Z39" s="19">
        <f t="shared" si="5"/>
        <v>-0.011961339537553628</v>
      </c>
    </row>
    <row r="40" spans="1:26" ht="12.75" customHeight="1">
      <c r="A40" s="15" t="s">
        <v>65</v>
      </c>
      <c r="B40" s="16" t="s">
        <v>64</v>
      </c>
      <c r="C40" s="13"/>
      <c r="D40" s="17"/>
      <c r="E40" s="17">
        <v>8</v>
      </c>
      <c r="F40" s="14"/>
      <c r="G40" s="14"/>
      <c r="H40" s="17"/>
      <c r="I40" s="14">
        <v>7.55</v>
      </c>
      <c r="J40" s="14">
        <v>7.516666666666667</v>
      </c>
      <c r="K40" s="17">
        <v>6.5</v>
      </c>
      <c r="L40" s="17">
        <v>8</v>
      </c>
      <c r="M40" s="17"/>
      <c r="N40" s="17">
        <v>7.2</v>
      </c>
      <c r="O40" s="13"/>
      <c r="P40" s="18"/>
      <c r="Q40" s="13"/>
      <c r="R40" s="17"/>
      <c r="S40" s="17">
        <v>7.4</v>
      </c>
      <c r="T40" s="17"/>
      <c r="U40" s="17">
        <v>8.5</v>
      </c>
      <c r="V40" s="13"/>
      <c r="W40" s="17">
        <v>6.5</v>
      </c>
      <c r="X40" s="14">
        <v>7.42638888888889</v>
      </c>
      <c r="Y40" s="14">
        <f t="shared" si="4"/>
        <v>7.462962962962962</v>
      </c>
      <c r="Z40" s="19">
        <f t="shared" si="5"/>
        <v>0.0049248799950125655</v>
      </c>
    </row>
    <row r="41" spans="1:26" ht="12.75" customHeight="1">
      <c r="A41" s="15" t="s">
        <v>66</v>
      </c>
      <c r="B41" s="16" t="s">
        <v>64</v>
      </c>
      <c r="C41" s="13"/>
      <c r="D41" s="17"/>
      <c r="E41" s="17">
        <v>1.8</v>
      </c>
      <c r="F41" s="14"/>
      <c r="G41" s="14"/>
      <c r="H41" s="17"/>
      <c r="I41" s="14"/>
      <c r="J41" s="14">
        <v>1.1</v>
      </c>
      <c r="K41" s="17">
        <v>0.7</v>
      </c>
      <c r="L41" s="17">
        <v>1.5</v>
      </c>
      <c r="M41" s="17"/>
      <c r="N41" s="17">
        <v>1</v>
      </c>
      <c r="O41" s="13"/>
      <c r="P41" s="18"/>
      <c r="Q41" s="13"/>
      <c r="R41" s="17"/>
      <c r="S41" s="17"/>
      <c r="T41" s="17">
        <v>1.5</v>
      </c>
      <c r="U41" s="17"/>
      <c r="V41" s="13"/>
      <c r="W41" s="17">
        <v>0.7</v>
      </c>
      <c r="X41" s="14">
        <v>1.2428571428571427</v>
      </c>
      <c r="Y41" s="14">
        <f t="shared" si="4"/>
        <v>1.1857142857142857</v>
      </c>
      <c r="Z41" s="19">
        <f t="shared" si="5"/>
        <v>-0.045977011494252706</v>
      </c>
    </row>
    <row r="42" spans="1:26" ht="12.75" customHeight="1">
      <c r="A42" s="15" t="s">
        <v>67</v>
      </c>
      <c r="B42" s="16" t="s">
        <v>64</v>
      </c>
      <c r="C42" s="13">
        <v>12.5</v>
      </c>
      <c r="D42" s="17">
        <v>12</v>
      </c>
      <c r="E42" s="17">
        <v>11.4</v>
      </c>
      <c r="F42" s="14"/>
      <c r="G42" s="14"/>
      <c r="H42" s="17">
        <v>12.333333333333334</v>
      </c>
      <c r="I42" s="14">
        <v>9</v>
      </c>
      <c r="J42" s="14">
        <v>10.08</v>
      </c>
      <c r="K42" s="17">
        <v>9.72</v>
      </c>
      <c r="L42" s="17">
        <v>10.5</v>
      </c>
      <c r="M42" s="17"/>
      <c r="N42" s="17">
        <v>9.1</v>
      </c>
      <c r="O42" s="13"/>
      <c r="P42" s="18"/>
      <c r="Q42" s="13">
        <v>12.32</v>
      </c>
      <c r="R42" s="17"/>
      <c r="S42" s="17">
        <v>10.128333333333332</v>
      </c>
      <c r="T42" s="17">
        <v>11.73</v>
      </c>
      <c r="U42" s="17">
        <v>10</v>
      </c>
      <c r="V42" s="13"/>
      <c r="W42" s="17">
        <v>9.56</v>
      </c>
      <c r="X42" s="14">
        <v>10.648402777777775</v>
      </c>
      <c r="Y42" s="14">
        <f t="shared" si="4"/>
        <v>10.740833333333333</v>
      </c>
      <c r="Z42" s="19">
        <f t="shared" si="5"/>
        <v>0.008680227211958158</v>
      </c>
    </row>
    <row r="43" spans="1:26" ht="12.75" customHeight="1">
      <c r="A43" s="15"/>
      <c r="B43" s="16"/>
      <c r="C43" s="13"/>
      <c r="D43" s="17"/>
      <c r="E43" s="17"/>
      <c r="F43" s="14"/>
      <c r="G43" s="14"/>
      <c r="H43" s="17"/>
      <c r="I43" s="14"/>
      <c r="J43" s="14"/>
      <c r="K43" s="17"/>
      <c r="L43" s="17"/>
      <c r="M43" s="17"/>
      <c r="N43" s="17"/>
      <c r="O43" s="13"/>
      <c r="P43" s="18"/>
      <c r="Q43" s="13"/>
      <c r="R43" s="17"/>
      <c r="S43" s="17"/>
      <c r="T43" s="17"/>
      <c r="U43" s="17"/>
      <c r="V43" s="13"/>
      <c r="W43" s="17"/>
      <c r="X43" s="14"/>
      <c r="Y43" s="14"/>
      <c r="Z43" s="19"/>
    </row>
    <row r="44" spans="1:26" ht="12.75" customHeight="1">
      <c r="A44" s="20" t="s">
        <v>68</v>
      </c>
      <c r="B44" s="12"/>
      <c r="C44" s="13"/>
      <c r="D44" s="17"/>
      <c r="E44" s="17"/>
      <c r="F44" s="14"/>
      <c r="G44" s="14"/>
      <c r="H44" s="17"/>
      <c r="I44" s="14"/>
      <c r="J44" s="13"/>
      <c r="K44" s="17"/>
      <c r="L44" s="17"/>
      <c r="M44" s="17"/>
      <c r="N44" s="17"/>
      <c r="O44" s="13"/>
      <c r="P44" s="18"/>
      <c r="Q44" s="13"/>
      <c r="R44" s="17"/>
      <c r="S44" s="17"/>
      <c r="T44" s="17"/>
      <c r="U44" s="17"/>
      <c r="V44" s="13"/>
      <c r="W44" s="17"/>
      <c r="X44" s="14"/>
      <c r="Y44" s="14"/>
      <c r="Z44" s="19"/>
    </row>
    <row r="45" spans="1:26" ht="12.75" customHeight="1">
      <c r="A45" s="15" t="s">
        <v>69</v>
      </c>
      <c r="B45" s="22" t="s">
        <v>70</v>
      </c>
      <c r="C45" s="23"/>
      <c r="D45" s="23"/>
      <c r="E45" s="23"/>
      <c r="F45" s="23"/>
      <c r="G45" s="23"/>
      <c r="H45" s="23"/>
      <c r="I45" s="23"/>
      <c r="J45" s="23">
        <v>24.428571428571427</v>
      </c>
      <c r="K45" s="23">
        <v>30</v>
      </c>
      <c r="L45" s="23"/>
      <c r="M45" s="23"/>
      <c r="N45" s="23"/>
      <c r="O45" s="23"/>
      <c r="P45" s="24"/>
      <c r="Q45" s="23"/>
      <c r="R45" s="23"/>
      <c r="S45" s="23">
        <v>10.5</v>
      </c>
      <c r="T45" s="23"/>
      <c r="U45" s="23"/>
      <c r="V45" s="23">
        <v>33.333333333333336</v>
      </c>
      <c r="W45" s="23">
        <v>26</v>
      </c>
      <c r="X45" s="23">
        <v>23.07857142857143</v>
      </c>
      <c r="Y45" s="23">
        <f aca="true" t="shared" si="6" ref="Y45:Y50">AVERAGE(C45:W45)</f>
        <v>24.852380952380955</v>
      </c>
      <c r="Z45" s="19">
        <f aca="true" t="shared" si="7" ref="Z45:Z50">Y45/X45-1</f>
        <v>0.0768595893944084</v>
      </c>
    </row>
    <row r="46" spans="1:26" ht="12.75" customHeight="1">
      <c r="A46" s="15" t="s">
        <v>71</v>
      </c>
      <c r="B46" s="22" t="s">
        <v>70</v>
      </c>
      <c r="C46" s="23">
        <v>45</v>
      </c>
      <c r="D46" s="23">
        <v>43</v>
      </c>
      <c r="E46" s="23">
        <v>41.5</v>
      </c>
      <c r="F46" s="23">
        <v>70</v>
      </c>
      <c r="G46" s="23">
        <v>31</v>
      </c>
      <c r="H46" s="23">
        <v>25</v>
      </c>
      <c r="I46" s="23">
        <v>28</v>
      </c>
      <c r="J46" s="23">
        <v>25.285714285714285</v>
      </c>
      <c r="K46" s="23">
        <v>30</v>
      </c>
      <c r="L46" s="23">
        <v>40</v>
      </c>
      <c r="M46" s="23"/>
      <c r="N46" s="23">
        <v>35</v>
      </c>
      <c r="O46" s="23">
        <v>41.4</v>
      </c>
      <c r="P46" s="24">
        <v>45.333333333333336</v>
      </c>
      <c r="Q46" s="23"/>
      <c r="R46" s="23">
        <v>33.333333333333336</v>
      </c>
      <c r="S46" s="23">
        <v>15.5</v>
      </c>
      <c r="T46" s="23">
        <v>22.5</v>
      </c>
      <c r="U46" s="23">
        <v>35</v>
      </c>
      <c r="V46" s="23"/>
      <c r="W46" s="23">
        <v>24</v>
      </c>
      <c r="X46" s="23">
        <v>33.877443609022556</v>
      </c>
      <c r="Y46" s="23">
        <f t="shared" si="6"/>
        <v>35.04735449735449</v>
      </c>
      <c r="Z46" s="19">
        <f t="shared" si="7"/>
        <v>0.03453362366516788</v>
      </c>
    </row>
    <row r="47" spans="1:26" ht="12.75" customHeight="1">
      <c r="A47" s="15" t="s">
        <v>72</v>
      </c>
      <c r="B47" s="22" t="s">
        <v>70</v>
      </c>
      <c r="C47" s="23"/>
      <c r="D47" s="23">
        <v>19.5</v>
      </c>
      <c r="E47" s="23"/>
      <c r="F47" s="23"/>
      <c r="G47" s="23"/>
      <c r="H47" s="23">
        <v>20</v>
      </c>
      <c r="I47" s="23"/>
      <c r="J47" s="23">
        <v>23.285714285714285</v>
      </c>
      <c r="K47" s="23">
        <v>20</v>
      </c>
      <c r="L47" s="23">
        <v>26</v>
      </c>
      <c r="M47" s="23"/>
      <c r="N47" s="23"/>
      <c r="O47" s="23">
        <v>41.4</v>
      </c>
      <c r="P47" s="24"/>
      <c r="Q47" s="23"/>
      <c r="R47" s="23"/>
      <c r="S47" s="23">
        <v>7.5</v>
      </c>
      <c r="T47" s="23"/>
      <c r="U47" s="23"/>
      <c r="V47" s="23"/>
      <c r="W47" s="23">
        <v>24</v>
      </c>
      <c r="X47" s="23">
        <v>23.070833333333336</v>
      </c>
      <c r="Y47" s="23">
        <f t="shared" si="6"/>
        <v>22.710714285714285</v>
      </c>
      <c r="Z47" s="19">
        <f t="shared" si="7"/>
        <v>-0.015609277845145764</v>
      </c>
    </row>
    <row r="48" spans="1:26" ht="12.75" customHeight="1">
      <c r="A48" s="15" t="s">
        <v>73</v>
      </c>
      <c r="B48" s="22" t="s">
        <v>70</v>
      </c>
      <c r="C48" s="23"/>
      <c r="D48" s="23"/>
      <c r="E48" s="23"/>
      <c r="F48" s="23"/>
      <c r="G48" s="23"/>
      <c r="H48" s="23"/>
      <c r="I48" s="23"/>
      <c r="J48" s="23">
        <v>43.5</v>
      </c>
      <c r="K48" s="23">
        <v>45</v>
      </c>
      <c r="L48" s="23"/>
      <c r="M48" s="23"/>
      <c r="N48" s="23"/>
      <c r="O48" s="23"/>
      <c r="P48" s="24"/>
      <c r="Q48" s="23"/>
      <c r="R48" s="23"/>
      <c r="S48" s="23">
        <v>33</v>
      </c>
      <c r="T48" s="23">
        <v>50</v>
      </c>
      <c r="U48" s="23"/>
      <c r="V48" s="23"/>
      <c r="W48" s="23">
        <v>49.8</v>
      </c>
      <c r="X48" s="23">
        <v>37.9</v>
      </c>
      <c r="Y48" s="23">
        <f t="shared" si="6"/>
        <v>44.260000000000005</v>
      </c>
      <c r="Z48" s="19">
        <f t="shared" si="7"/>
        <v>0.16781002638522446</v>
      </c>
    </row>
    <row r="49" spans="1:26" ht="12.75" customHeight="1">
      <c r="A49" s="15" t="s">
        <v>74</v>
      </c>
      <c r="B49" s="22" t="s">
        <v>70</v>
      </c>
      <c r="C49" s="23">
        <v>60</v>
      </c>
      <c r="D49" s="23">
        <v>60</v>
      </c>
      <c r="E49" s="23"/>
      <c r="F49" s="23"/>
      <c r="G49" s="23">
        <v>43.333333333333336</v>
      </c>
      <c r="H49" s="23">
        <v>40</v>
      </c>
      <c r="I49" s="23">
        <v>40</v>
      </c>
      <c r="J49" s="23">
        <v>45</v>
      </c>
      <c r="K49" s="23">
        <v>45</v>
      </c>
      <c r="L49" s="23">
        <v>55</v>
      </c>
      <c r="M49" s="23"/>
      <c r="N49" s="23">
        <v>45</v>
      </c>
      <c r="O49" s="23">
        <v>55.24</v>
      </c>
      <c r="P49" s="24"/>
      <c r="Q49" s="23"/>
      <c r="R49" s="23">
        <v>47</v>
      </c>
      <c r="S49" s="23">
        <v>34.25</v>
      </c>
      <c r="T49" s="23"/>
      <c r="U49" s="23"/>
      <c r="V49" s="23"/>
      <c r="W49" s="23">
        <v>48</v>
      </c>
      <c r="X49" s="23">
        <v>49.181458333333325</v>
      </c>
      <c r="Y49" s="23">
        <f t="shared" si="6"/>
        <v>47.5248717948718</v>
      </c>
      <c r="Z49" s="19">
        <f t="shared" si="7"/>
        <v>-0.03368315203737571</v>
      </c>
    </row>
    <row r="50" spans="1:26" ht="12.75" customHeight="1">
      <c r="A50" s="15" t="s">
        <v>75</v>
      </c>
      <c r="B50" s="22" t="s">
        <v>70</v>
      </c>
      <c r="C50" s="23">
        <v>45</v>
      </c>
      <c r="D50" s="23"/>
      <c r="E50" s="23"/>
      <c r="F50" s="23"/>
      <c r="G50" s="23"/>
      <c r="H50" s="23">
        <v>30</v>
      </c>
      <c r="I50" s="23">
        <v>25</v>
      </c>
      <c r="J50" s="23">
        <v>40.166666666666664</v>
      </c>
      <c r="K50" s="23">
        <v>36</v>
      </c>
      <c r="L50" s="23">
        <v>40</v>
      </c>
      <c r="M50" s="23"/>
      <c r="N50" s="23"/>
      <c r="O50" s="23">
        <v>55.24</v>
      </c>
      <c r="P50" s="24"/>
      <c r="Q50" s="23">
        <v>38</v>
      </c>
      <c r="R50" s="23"/>
      <c r="S50" s="23">
        <v>29.25</v>
      </c>
      <c r="T50" s="23"/>
      <c r="U50" s="23"/>
      <c r="V50" s="23"/>
      <c r="W50" s="23">
        <v>46</v>
      </c>
      <c r="X50" s="23">
        <v>36.445757575757575</v>
      </c>
      <c r="Y50" s="23">
        <f t="shared" si="6"/>
        <v>38.465666666666664</v>
      </c>
      <c r="Z50" s="19">
        <f t="shared" si="7"/>
        <v>0.05542233788693851</v>
      </c>
    </row>
    <row r="51" spans="1:26" ht="12.75" customHeight="1">
      <c r="A51" s="20" t="s">
        <v>76</v>
      </c>
      <c r="B51" s="1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19"/>
    </row>
    <row r="52" spans="1:26" ht="12.75" customHeight="1">
      <c r="A52" s="15" t="s">
        <v>77</v>
      </c>
      <c r="B52" s="16" t="s">
        <v>78</v>
      </c>
      <c r="C52" s="23"/>
      <c r="D52" s="23">
        <v>60</v>
      </c>
      <c r="E52" s="23"/>
      <c r="F52" s="23"/>
      <c r="G52" s="23"/>
      <c r="H52" s="23"/>
      <c r="I52" s="23"/>
      <c r="J52" s="23">
        <v>86</v>
      </c>
      <c r="K52" s="23">
        <v>70</v>
      </c>
      <c r="L52" s="23">
        <v>70</v>
      </c>
      <c r="M52" s="23"/>
      <c r="N52" s="23"/>
      <c r="O52" s="23"/>
      <c r="P52" s="24">
        <v>75</v>
      </c>
      <c r="Q52" s="23"/>
      <c r="R52" s="23">
        <v>79</v>
      </c>
      <c r="S52" s="23">
        <v>69.25</v>
      </c>
      <c r="T52" s="23">
        <v>100</v>
      </c>
      <c r="U52" s="23"/>
      <c r="V52" s="23"/>
      <c r="W52" s="23">
        <v>68</v>
      </c>
      <c r="X52" s="23">
        <v>71.47222222222223</v>
      </c>
      <c r="Y52" s="23">
        <f aca="true" t="shared" si="8" ref="Y52:Y53">AVERAGE(C52:W52)</f>
        <v>75.25</v>
      </c>
      <c r="Z52" s="19">
        <f aca="true" t="shared" si="9" ref="Z52:Z53">Y52/X52-1</f>
        <v>0.052856587640885966</v>
      </c>
    </row>
    <row r="53" spans="1:26" ht="12.75" customHeight="1">
      <c r="A53" s="15" t="s">
        <v>79</v>
      </c>
      <c r="B53" s="16" t="s">
        <v>80</v>
      </c>
      <c r="C53" s="23">
        <v>13.056666666666667</v>
      </c>
      <c r="D53" s="23">
        <v>10</v>
      </c>
      <c r="E53" s="23">
        <v>10.5</v>
      </c>
      <c r="F53" s="23">
        <v>8.3</v>
      </c>
      <c r="G53" s="23">
        <v>7.166666666666667</v>
      </c>
      <c r="H53" s="23">
        <v>9</v>
      </c>
      <c r="I53" s="23">
        <v>7.9</v>
      </c>
      <c r="J53" s="23">
        <v>9.1025</v>
      </c>
      <c r="K53" s="23">
        <v>6.2</v>
      </c>
      <c r="L53" s="23">
        <v>9.5</v>
      </c>
      <c r="M53" s="23">
        <v>9.79</v>
      </c>
      <c r="N53" s="23">
        <v>8.5</v>
      </c>
      <c r="O53" s="23"/>
      <c r="P53" s="24">
        <v>8.5</v>
      </c>
      <c r="Q53" s="23">
        <v>9.8</v>
      </c>
      <c r="R53" s="23">
        <v>10.95</v>
      </c>
      <c r="S53" s="23">
        <v>9.367999999999999</v>
      </c>
      <c r="T53" s="23">
        <v>11.3</v>
      </c>
      <c r="U53" s="23">
        <v>12</v>
      </c>
      <c r="V53" s="23">
        <v>13.1</v>
      </c>
      <c r="W53" s="23">
        <v>9.14</v>
      </c>
      <c r="X53" s="23">
        <v>8.847824074074074</v>
      </c>
      <c r="Y53" s="23">
        <f t="shared" si="8"/>
        <v>9.658691666666666</v>
      </c>
      <c r="Z53" s="19">
        <f t="shared" si="9"/>
        <v>0.091645989545452</v>
      </c>
    </row>
    <row r="54" spans="1:26" ht="12.75" customHeight="1">
      <c r="A54" s="20" t="s">
        <v>81</v>
      </c>
      <c r="B54" s="1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23"/>
      <c r="R54" s="23"/>
      <c r="S54" s="23"/>
      <c r="T54" s="23"/>
      <c r="U54" s="23"/>
      <c r="V54" s="23"/>
      <c r="W54" s="23"/>
      <c r="X54" s="23"/>
      <c r="Y54" s="23"/>
      <c r="Z54" s="19"/>
    </row>
    <row r="55" spans="1:26" ht="12.75" customHeight="1">
      <c r="A55" s="15" t="s">
        <v>82</v>
      </c>
      <c r="B55" s="16" t="s">
        <v>70</v>
      </c>
      <c r="C55" s="23"/>
      <c r="D55" s="23">
        <v>157</v>
      </c>
      <c r="E55" s="23">
        <v>150</v>
      </c>
      <c r="F55" s="23"/>
      <c r="G55" s="23"/>
      <c r="H55" s="23">
        <v>175</v>
      </c>
      <c r="I55" s="23">
        <v>200</v>
      </c>
      <c r="J55" s="23">
        <v>180</v>
      </c>
      <c r="K55" s="23">
        <v>210</v>
      </c>
      <c r="L55" s="23"/>
      <c r="M55" s="23"/>
      <c r="N55" s="23">
        <v>210</v>
      </c>
      <c r="O55" s="23"/>
      <c r="P55" s="24"/>
      <c r="Q55" s="23"/>
      <c r="R55" s="23"/>
      <c r="S55" s="23">
        <v>132.5</v>
      </c>
      <c r="T55" s="23">
        <v>140</v>
      </c>
      <c r="U55" s="23"/>
      <c r="V55" s="23"/>
      <c r="W55" s="23">
        <v>203</v>
      </c>
      <c r="X55" s="23">
        <v>176.8777777777778</v>
      </c>
      <c r="Y55" s="23">
        <f aca="true" t="shared" si="10" ref="Y55:Y63">AVERAGE(C55:W55)</f>
        <v>175.75</v>
      </c>
      <c r="Z55" s="19">
        <f aca="true" t="shared" si="11" ref="Z55:Z63">Y55/X55-1</f>
        <v>-0.006376028645015519</v>
      </c>
    </row>
    <row r="56" spans="1:26" ht="12.75" customHeight="1">
      <c r="A56" s="15" t="s">
        <v>83</v>
      </c>
      <c r="B56" s="16" t="s">
        <v>70</v>
      </c>
      <c r="C56" s="23"/>
      <c r="D56" s="23">
        <v>240</v>
      </c>
      <c r="E56" s="23">
        <v>260</v>
      </c>
      <c r="F56" s="23"/>
      <c r="G56" s="23"/>
      <c r="H56" s="23">
        <v>240</v>
      </c>
      <c r="I56" s="23">
        <v>280</v>
      </c>
      <c r="J56" s="23">
        <v>235</v>
      </c>
      <c r="K56" s="23">
        <v>230</v>
      </c>
      <c r="L56" s="23"/>
      <c r="M56" s="23"/>
      <c r="N56" s="23"/>
      <c r="O56" s="23"/>
      <c r="P56" s="24"/>
      <c r="Q56" s="23"/>
      <c r="R56" s="23"/>
      <c r="S56" s="23">
        <v>167.5</v>
      </c>
      <c r="T56" s="23">
        <v>170</v>
      </c>
      <c r="U56" s="23">
        <v>140</v>
      </c>
      <c r="V56" s="23"/>
      <c r="W56" s="23">
        <v>213</v>
      </c>
      <c r="X56" s="23">
        <v>232.85833333333338</v>
      </c>
      <c r="Y56" s="23">
        <f t="shared" si="10"/>
        <v>217.55</v>
      </c>
      <c r="Z56" s="19">
        <f t="shared" si="11"/>
        <v>-0.0657409726944137</v>
      </c>
    </row>
    <row r="57" spans="1:26" ht="12.75" customHeight="1">
      <c r="A57" s="15" t="s">
        <v>84</v>
      </c>
      <c r="B57" s="16" t="s">
        <v>70</v>
      </c>
      <c r="C57" s="23">
        <v>66.5</v>
      </c>
      <c r="D57" s="23">
        <v>61</v>
      </c>
      <c r="E57" s="23">
        <v>86.95</v>
      </c>
      <c r="F57" s="23"/>
      <c r="G57" s="23">
        <v>83.66666666666667</v>
      </c>
      <c r="H57" s="23">
        <v>60</v>
      </c>
      <c r="I57" s="23">
        <v>68</v>
      </c>
      <c r="J57" s="23">
        <v>46.2</v>
      </c>
      <c r="K57" s="23">
        <v>65</v>
      </c>
      <c r="L57" s="23">
        <v>68</v>
      </c>
      <c r="M57" s="23"/>
      <c r="N57" s="23"/>
      <c r="O57" s="23"/>
      <c r="P57" s="24">
        <v>83.33333333333333</v>
      </c>
      <c r="Q57" s="23"/>
      <c r="R57" s="23">
        <v>76.33333333333333</v>
      </c>
      <c r="S57" s="23">
        <v>25</v>
      </c>
      <c r="T57" s="23">
        <v>67.5</v>
      </c>
      <c r="U57" s="23"/>
      <c r="V57" s="23"/>
      <c r="W57" s="23">
        <v>70</v>
      </c>
      <c r="X57" s="23">
        <v>64.01309523809525</v>
      </c>
      <c r="Y57" s="23">
        <f t="shared" si="10"/>
        <v>66.24880952380953</v>
      </c>
      <c r="Z57" s="19">
        <f t="shared" si="11"/>
        <v>0.034925889419947564</v>
      </c>
    </row>
    <row r="58" spans="1:26" ht="12.75" customHeight="1">
      <c r="A58" s="15" t="s">
        <v>85</v>
      </c>
      <c r="B58" s="16" t="s">
        <v>70</v>
      </c>
      <c r="C58" s="23">
        <v>78</v>
      </c>
      <c r="D58" s="23">
        <v>75</v>
      </c>
      <c r="E58" s="23">
        <v>98.26</v>
      </c>
      <c r="F58" s="23"/>
      <c r="G58" s="23">
        <v>97.66666666666667</v>
      </c>
      <c r="H58" s="23">
        <v>71.66666666666667</v>
      </c>
      <c r="I58" s="23">
        <v>80</v>
      </c>
      <c r="J58" s="23">
        <v>76.4</v>
      </c>
      <c r="K58" s="23">
        <v>88</v>
      </c>
      <c r="L58" s="23">
        <v>100</v>
      </c>
      <c r="M58" s="23">
        <v>106.66666666666667</v>
      </c>
      <c r="N58" s="23"/>
      <c r="O58" s="23"/>
      <c r="P58" s="24">
        <v>90</v>
      </c>
      <c r="Q58" s="23"/>
      <c r="R58" s="23">
        <v>82</v>
      </c>
      <c r="S58" s="23">
        <v>33.333333333333336</v>
      </c>
      <c r="T58" s="23">
        <v>92.5</v>
      </c>
      <c r="U58" s="23"/>
      <c r="V58" s="23">
        <v>100</v>
      </c>
      <c r="W58" s="23">
        <v>86</v>
      </c>
      <c r="X58" s="23">
        <v>87.22708333333333</v>
      </c>
      <c r="Y58" s="23">
        <f t="shared" si="10"/>
        <v>84.71833333333333</v>
      </c>
      <c r="Z58" s="19">
        <f t="shared" si="11"/>
        <v>-0.02876113592395324</v>
      </c>
    </row>
    <row r="59" spans="1:26" ht="12.75" customHeight="1">
      <c r="A59" s="15" t="s">
        <v>86</v>
      </c>
      <c r="B59" s="16" t="s">
        <v>70</v>
      </c>
      <c r="C59" s="23">
        <v>96.25</v>
      </c>
      <c r="D59" s="23">
        <v>88</v>
      </c>
      <c r="E59" s="23"/>
      <c r="F59" s="23"/>
      <c r="G59" s="23">
        <v>118.33333333333333</v>
      </c>
      <c r="H59" s="23">
        <v>83.33333333333333</v>
      </c>
      <c r="I59" s="23">
        <v>90</v>
      </c>
      <c r="J59" s="23">
        <v>95.1</v>
      </c>
      <c r="K59" s="23">
        <v>94</v>
      </c>
      <c r="L59" s="23">
        <v>116</v>
      </c>
      <c r="M59" s="23"/>
      <c r="N59" s="23"/>
      <c r="O59" s="23"/>
      <c r="P59" s="24">
        <v>101.66666666666667</v>
      </c>
      <c r="Q59" s="23"/>
      <c r="R59" s="23">
        <v>95</v>
      </c>
      <c r="S59" s="23">
        <v>40</v>
      </c>
      <c r="T59" s="23">
        <v>110</v>
      </c>
      <c r="U59" s="23"/>
      <c r="V59" s="23"/>
      <c r="W59" s="23">
        <v>110</v>
      </c>
      <c r="X59" s="23">
        <v>95.11041666666664</v>
      </c>
      <c r="Y59" s="23">
        <f t="shared" si="10"/>
        <v>95.20641025641027</v>
      </c>
      <c r="Z59" s="19">
        <f t="shared" si="11"/>
        <v>0.0010092857660382037</v>
      </c>
    </row>
    <row r="60" spans="1:26" ht="12.75" customHeight="1">
      <c r="A60" s="15" t="s">
        <v>87</v>
      </c>
      <c r="B60" s="16" t="s">
        <v>70</v>
      </c>
      <c r="C60" s="23">
        <v>30</v>
      </c>
      <c r="D60" s="23">
        <v>66</v>
      </c>
      <c r="E60" s="23"/>
      <c r="F60" s="23"/>
      <c r="G60" s="23"/>
      <c r="H60" s="23">
        <v>30</v>
      </c>
      <c r="I60" s="23">
        <v>40</v>
      </c>
      <c r="J60" s="23">
        <v>25.9</v>
      </c>
      <c r="K60" s="23">
        <v>31</v>
      </c>
      <c r="L60" s="23">
        <v>48</v>
      </c>
      <c r="M60" s="23"/>
      <c r="N60" s="23">
        <v>60</v>
      </c>
      <c r="O60" s="23"/>
      <c r="P60" s="24"/>
      <c r="Q60" s="23"/>
      <c r="R60" s="23"/>
      <c r="S60" s="23"/>
      <c r="T60" s="23">
        <v>35</v>
      </c>
      <c r="U60" s="23"/>
      <c r="V60" s="23"/>
      <c r="W60" s="23">
        <v>24</v>
      </c>
      <c r="X60" s="23">
        <v>38.45333333333333</v>
      </c>
      <c r="Y60" s="23">
        <f t="shared" si="10"/>
        <v>38.989999999999995</v>
      </c>
      <c r="Z60" s="19">
        <f t="shared" si="11"/>
        <v>0.01395631067961145</v>
      </c>
    </row>
    <row r="61" spans="1:26" ht="12.75" customHeight="1">
      <c r="A61" s="15" t="s">
        <v>88</v>
      </c>
      <c r="B61" s="16" t="s">
        <v>70</v>
      </c>
      <c r="C61" s="23">
        <v>50</v>
      </c>
      <c r="D61" s="23">
        <v>82</v>
      </c>
      <c r="E61" s="23"/>
      <c r="F61" s="23"/>
      <c r="G61" s="23"/>
      <c r="H61" s="23">
        <v>55</v>
      </c>
      <c r="I61" s="23">
        <v>70</v>
      </c>
      <c r="J61" s="23">
        <v>60.7</v>
      </c>
      <c r="K61" s="23">
        <v>67</v>
      </c>
      <c r="L61" s="23">
        <v>67</v>
      </c>
      <c r="M61" s="23"/>
      <c r="N61" s="23">
        <v>80</v>
      </c>
      <c r="O61" s="23"/>
      <c r="P61" s="24"/>
      <c r="Q61" s="23"/>
      <c r="R61" s="23"/>
      <c r="S61" s="23">
        <v>62.125</v>
      </c>
      <c r="T61" s="23">
        <v>55</v>
      </c>
      <c r="U61" s="23">
        <v>40</v>
      </c>
      <c r="V61" s="23"/>
      <c r="W61" s="23">
        <v>59</v>
      </c>
      <c r="X61" s="23">
        <v>63.681818181818194</v>
      </c>
      <c r="Y61" s="23">
        <f t="shared" si="10"/>
        <v>62.31875</v>
      </c>
      <c r="Z61" s="19">
        <f t="shared" si="11"/>
        <v>-0.021404354032833806</v>
      </c>
    </row>
    <row r="62" spans="1:26" ht="12.75" customHeight="1">
      <c r="A62" s="15" t="s">
        <v>89</v>
      </c>
      <c r="B62" s="16" t="s">
        <v>70</v>
      </c>
      <c r="C62" s="23">
        <v>70</v>
      </c>
      <c r="D62" s="23">
        <v>102</v>
      </c>
      <c r="E62" s="23">
        <v>105.41</v>
      </c>
      <c r="F62" s="23"/>
      <c r="G62" s="23"/>
      <c r="H62" s="23">
        <v>70</v>
      </c>
      <c r="I62" s="23">
        <v>90</v>
      </c>
      <c r="J62" s="23">
        <v>87.6</v>
      </c>
      <c r="K62" s="23">
        <v>95</v>
      </c>
      <c r="L62" s="23">
        <v>85</v>
      </c>
      <c r="M62" s="23">
        <v>109.17</v>
      </c>
      <c r="N62" s="23"/>
      <c r="O62" s="23"/>
      <c r="P62" s="24"/>
      <c r="Q62" s="23">
        <v>85</v>
      </c>
      <c r="R62" s="23"/>
      <c r="S62" s="23">
        <v>87.5</v>
      </c>
      <c r="T62" s="23">
        <v>82.5</v>
      </c>
      <c r="U62" s="23">
        <v>100</v>
      </c>
      <c r="V62" s="23"/>
      <c r="W62" s="23">
        <v>87</v>
      </c>
      <c r="X62" s="23">
        <v>88.32653846153845</v>
      </c>
      <c r="Y62" s="23">
        <f t="shared" si="10"/>
        <v>89.72714285714285</v>
      </c>
      <c r="Z62" s="19">
        <f t="shared" si="11"/>
        <v>0.015857118596516617</v>
      </c>
    </row>
    <row r="63" spans="1:26" ht="12.75" customHeight="1">
      <c r="A63" s="15" t="s">
        <v>90</v>
      </c>
      <c r="B63" s="16" t="s">
        <v>70</v>
      </c>
      <c r="C63" s="23">
        <v>90</v>
      </c>
      <c r="D63" s="23">
        <v>120</v>
      </c>
      <c r="E63" s="23"/>
      <c r="F63" s="23"/>
      <c r="G63" s="23"/>
      <c r="H63" s="23">
        <v>90</v>
      </c>
      <c r="I63" s="23">
        <v>110</v>
      </c>
      <c r="J63" s="23">
        <v>122</v>
      </c>
      <c r="K63" s="23">
        <v>124</v>
      </c>
      <c r="L63" s="23">
        <v>110</v>
      </c>
      <c r="M63" s="23"/>
      <c r="N63" s="23"/>
      <c r="O63" s="23"/>
      <c r="P63" s="24"/>
      <c r="Q63" s="23">
        <v>105</v>
      </c>
      <c r="R63" s="23"/>
      <c r="S63" s="23">
        <v>107</v>
      </c>
      <c r="T63" s="23">
        <v>100</v>
      </c>
      <c r="U63" s="23">
        <v>125</v>
      </c>
      <c r="V63" s="23"/>
      <c r="W63" s="23">
        <v>113</v>
      </c>
      <c r="X63" s="23">
        <v>111.18787878787879</v>
      </c>
      <c r="Y63" s="23">
        <f t="shared" si="10"/>
        <v>109.66666666666667</v>
      </c>
      <c r="Z63" s="19">
        <f t="shared" si="11"/>
        <v>-0.013681456448272011</v>
      </c>
    </row>
    <row r="64" spans="1:26" ht="12.75" customHeight="1">
      <c r="A64" s="20" t="s">
        <v>91</v>
      </c>
      <c r="B64" s="1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3"/>
      <c r="R64" s="23"/>
      <c r="S64" s="23"/>
      <c r="T64" s="23"/>
      <c r="U64" s="23"/>
      <c r="V64" s="23"/>
      <c r="W64" s="23"/>
      <c r="X64" s="23"/>
      <c r="Y64" s="23"/>
      <c r="Z64" s="19"/>
    </row>
    <row r="65" spans="1:26" ht="12.75" customHeight="1">
      <c r="A65" s="15" t="s">
        <v>92</v>
      </c>
      <c r="B65" s="16" t="s">
        <v>70</v>
      </c>
      <c r="C65" s="23"/>
      <c r="D65" s="23">
        <v>367</v>
      </c>
      <c r="E65" s="23"/>
      <c r="F65" s="23"/>
      <c r="G65" s="23"/>
      <c r="H65" s="23">
        <v>285</v>
      </c>
      <c r="I65" s="23"/>
      <c r="J65" s="23">
        <v>325</v>
      </c>
      <c r="K65" s="23"/>
      <c r="L65" s="23"/>
      <c r="M65" s="23"/>
      <c r="N65" s="23"/>
      <c r="O65" s="23"/>
      <c r="P65" s="24"/>
      <c r="Q65" s="23"/>
      <c r="R65" s="23"/>
      <c r="S65" s="23"/>
      <c r="T65" s="23">
        <v>200</v>
      </c>
      <c r="U65" s="23"/>
      <c r="V65" s="23"/>
      <c r="W65" s="23">
        <v>290</v>
      </c>
      <c r="X65" s="23">
        <v>314.38333333333327</v>
      </c>
      <c r="Y65" s="23">
        <f aca="true" t="shared" si="12" ref="Y65:Y67">AVERAGE(C65:W65)</f>
        <v>293.4</v>
      </c>
      <c r="Z65" s="19">
        <f aca="true" t="shared" si="13" ref="Z65:Z67">Y65/X65-1</f>
        <v>-0.06674442029369654</v>
      </c>
    </row>
    <row r="66" spans="1:26" ht="12.75" customHeight="1">
      <c r="A66" s="15" t="s">
        <v>93</v>
      </c>
      <c r="B66" s="16" t="s">
        <v>70</v>
      </c>
      <c r="C66" s="23"/>
      <c r="D66" s="23"/>
      <c r="E66" s="23"/>
      <c r="F66" s="23"/>
      <c r="G66" s="23"/>
      <c r="H66" s="23">
        <v>130</v>
      </c>
      <c r="I66" s="23"/>
      <c r="J66" s="23">
        <v>157</v>
      </c>
      <c r="K66" s="23"/>
      <c r="L66" s="23">
        <v>145</v>
      </c>
      <c r="M66" s="23"/>
      <c r="N66" s="23"/>
      <c r="O66" s="23"/>
      <c r="P66" s="24"/>
      <c r="Q66" s="23"/>
      <c r="R66" s="23"/>
      <c r="S66" s="23"/>
      <c r="T66" s="23">
        <v>150</v>
      </c>
      <c r="U66" s="23"/>
      <c r="V66" s="23"/>
      <c r="W66" s="23">
        <v>130</v>
      </c>
      <c r="X66" s="23">
        <v>145.15</v>
      </c>
      <c r="Y66" s="23">
        <f t="shared" si="12"/>
        <v>142.4</v>
      </c>
      <c r="Z66" s="19">
        <f t="shared" si="13"/>
        <v>-0.018945918015845664</v>
      </c>
    </row>
    <row r="67" spans="1:26" ht="12.75" customHeight="1">
      <c r="A67" s="15" t="s">
        <v>94</v>
      </c>
      <c r="B67" s="16" t="s">
        <v>70</v>
      </c>
      <c r="C67" s="23"/>
      <c r="D67" s="23">
        <v>297</v>
      </c>
      <c r="E67" s="23"/>
      <c r="F67" s="23"/>
      <c r="G67" s="23"/>
      <c r="H67" s="23">
        <v>140</v>
      </c>
      <c r="I67" s="23"/>
      <c r="J67" s="23">
        <v>181.1</v>
      </c>
      <c r="K67" s="23">
        <v>170</v>
      </c>
      <c r="L67" s="23">
        <v>175</v>
      </c>
      <c r="M67" s="23">
        <v>156.4</v>
      </c>
      <c r="N67" s="23"/>
      <c r="O67" s="23"/>
      <c r="P67" s="24"/>
      <c r="Q67" s="23"/>
      <c r="R67" s="23"/>
      <c r="S67" s="23">
        <v>117.6</v>
      </c>
      <c r="T67" s="23">
        <v>180</v>
      </c>
      <c r="U67" s="23"/>
      <c r="V67" s="23"/>
      <c r="W67" s="23">
        <v>150</v>
      </c>
      <c r="X67" s="23">
        <v>175.16666666666666</v>
      </c>
      <c r="Y67" s="23">
        <f t="shared" si="12"/>
        <v>174.1222222222222</v>
      </c>
      <c r="Z67" s="19">
        <f t="shared" si="13"/>
        <v>-0.00596257532508726</v>
      </c>
    </row>
    <row r="68" spans="1:26" ht="12.75" customHeight="1">
      <c r="A68" s="20" t="s">
        <v>95</v>
      </c>
      <c r="B68" s="1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  <c r="Q68" s="23"/>
      <c r="R68" s="23"/>
      <c r="S68" s="23"/>
      <c r="T68" s="23"/>
      <c r="U68" s="23"/>
      <c r="V68" s="23"/>
      <c r="W68" s="23"/>
      <c r="X68" s="23"/>
      <c r="Y68" s="23"/>
      <c r="Z68" s="19"/>
    </row>
    <row r="69" spans="1:26" ht="12.75" customHeight="1">
      <c r="A69" s="15" t="s">
        <v>96</v>
      </c>
      <c r="B69" s="16" t="s">
        <v>70</v>
      </c>
      <c r="C69" s="23"/>
      <c r="D69" s="23">
        <v>190</v>
      </c>
      <c r="E69" s="23">
        <v>300</v>
      </c>
      <c r="F69" s="23"/>
      <c r="G69" s="23"/>
      <c r="H69" s="23">
        <v>255</v>
      </c>
      <c r="I69" s="23"/>
      <c r="J69" s="23">
        <v>249</v>
      </c>
      <c r="K69" s="23">
        <v>250</v>
      </c>
      <c r="L69" s="23"/>
      <c r="M69" s="23"/>
      <c r="N69" s="23">
        <v>250</v>
      </c>
      <c r="O69" s="23"/>
      <c r="P69" s="24"/>
      <c r="Q69" s="23"/>
      <c r="R69" s="23"/>
      <c r="S69" s="23">
        <v>202.5</v>
      </c>
      <c r="T69" s="23">
        <v>180</v>
      </c>
      <c r="U69" s="23"/>
      <c r="V69" s="23"/>
      <c r="W69" s="23">
        <v>241.6</v>
      </c>
      <c r="X69" s="23">
        <v>242.4</v>
      </c>
      <c r="Y69" s="23">
        <f aca="true" t="shared" si="14" ref="Y69:Y78">AVERAGE(C69:W69)</f>
        <v>235.34444444444443</v>
      </c>
      <c r="Z69" s="19">
        <f aca="true" t="shared" si="15" ref="Z69:Z78">Y69/X69-1</f>
        <v>-0.02910707737440421</v>
      </c>
    </row>
    <row r="70" spans="1:26" ht="12.75" customHeight="1">
      <c r="A70" s="15" t="s">
        <v>97</v>
      </c>
      <c r="B70" s="16" t="s">
        <v>70</v>
      </c>
      <c r="C70" s="23"/>
      <c r="D70" s="23">
        <v>294</v>
      </c>
      <c r="E70" s="23"/>
      <c r="F70" s="23"/>
      <c r="G70" s="23"/>
      <c r="H70" s="23">
        <v>290</v>
      </c>
      <c r="I70" s="23"/>
      <c r="J70" s="23">
        <v>294</v>
      </c>
      <c r="K70" s="23">
        <v>270</v>
      </c>
      <c r="L70" s="23"/>
      <c r="M70" s="23"/>
      <c r="N70" s="23"/>
      <c r="O70" s="23"/>
      <c r="P70" s="24"/>
      <c r="Q70" s="23"/>
      <c r="R70" s="23"/>
      <c r="S70" s="23">
        <v>282.5</v>
      </c>
      <c r="T70" s="23">
        <v>200</v>
      </c>
      <c r="U70" s="23"/>
      <c r="V70" s="23"/>
      <c r="W70" s="23">
        <v>253.3</v>
      </c>
      <c r="X70" s="23">
        <v>279.71666666666664</v>
      </c>
      <c r="Y70" s="23">
        <f t="shared" si="14"/>
        <v>269.1142857142857</v>
      </c>
      <c r="Z70" s="19">
        <f t="shared" si="15"/>
        <v>-0.03790400149811457</v>
      </c>
    </row>
    <row r="71" spans="1:26" ht="12.75" customHeight="1">
      <c r="A71" s="15" t="s">
        <v>98</v>
      </c>
      <c r="B71" s="16" t="s">
        <v>70</v>
      </c>
      <c r="C71" s="23">
        <v>86</v>
      </c>
      <c r="D71" s="23">
        <v>96</v>
      </c>
      <c r="E71" s="23"/>
      <c r="F71" s="23"/>
      <c r="G71" s="23">
        <v>67.66666666666667</v>
      </c>
      <c r="H71" s="23">
        <v>60</v>
      </c>
      <c r="I71" s="23"/>
      <c r="J71" s="23">
        <v>76.9</v>
      </c>
      <c r="K71" s="23"/>
      <c r="L71" s="23">
        <v>88</v>
      </c>
      <c r="M71" s="23"/>
      <c r="N71" s="23"/>
      <c r="O71" s="23"/>
      <c r="P71" s="24"/>
      <c r="Q71" s="23"/>
      <c r="R71" s="23"/>
      <c r="S71" s="23"/>
      <c r="T71" s="23">
        <v>70</v>
      </c>
      <c r="U71" s="23"/>
      <c r="V71" s="23"/>
      <c r="W71" s="23">
        <v>37.5</v>
      </c>
      <c r="X71" s="23">
        <v>75.55</v>
      </c>
      <c r="Y71" s="23">
        <f t="shared" si="14"/>
        <v>72.75833333333334</v>
      </c>
      <c r="Z71" s="19">
        <f t="shared" si="15"/>
        <v>-0.03695124641517744</v>
      </c>
    </row>
    <row r="72" spans="1:26" ht="12.75" customHeight="1">
      <c r="A72" s="15" t="s">
        <v>99</v>
      </c>
      <c r="B72" s="16" t="s">
        <v>70</v>
      </c>
      <c r="C72" s="23">
        <v>114.5</v>
      </c>
      <c r="D72" s="23">
        <v>110</v>
      </c>
      <c r="E72" s="23">
        <v>122.5</v>
      </c>
      <c r="F72" s="23"/>
      <c r="G72" s="23">
        <v>98.66666666666667</v>
      </c>
      <c r="H72" s="23">
        <v>80</v>
      </c>
      <c r="I72" s="23"/>
      <c r="J72" s="24">
        <v>101.4</v>
      </c>
      <c r="K72" s="23">
        <v>92</v>
      </c>
      <c r="L72" s="23">
        <v>98</v>
      </c>
      <c r="M72" s="23"/>
      <c r="N72" s="23"/>
      <c r="O72" s="23"/>
      <c r="P72" s="24">
        <v>116.66666666666667</v>
      </c>
      <c r="Q72" s="23"/>
      <c r="R72" s="23">
        <v>112</v>
      </c>
      <c r="S72" s="23"/>
      <c r="T72" s="23">
        <v>115</v>
      </c>
      <c r="U72" s="23"/>
      <c r="V72" s="23"/>
      <c r="W72" s="23">
        <v>93.75</v>
      </c>
      <c r="X72" s="23">
        <v>105.59404761904764</v>
      </c>
      <c r="Y72" s="23">
        <f t="shared" si="14"/>
        <v>104.54027777777777</v>
      </c>
      <c r="Z72" s="19">
        <f t="shared" si="15"/>
        <v>-0.009979443586361603</v>
      </c>
    </row>
    <row r="73" spans="1:26" ht="12.75" customHeight="1">
      <c r="A73" s="15" t="s">
        <v>100</v>
      </c>
      <c r="B73" s="16" t="s">
        <v>70</v>
      </c>
      <c r="C73" s="23">
        <v>129</v>
      </c>
      <c r="D73" s="23">
        <v>123</v>
      </c>
      <c r="E73" s="23">
        <v>143.5</v>
      </c>
      <c r="F73" s="23"/>
      <c r="G73" s="23">
        <v>121.66666666666667</v>
      </c>
      <c r="H73" s="23">
        <v>105</v>
      </c>
      <c r="I73" s="23"/>
      <c r="J73" s="24">
        <v>129.5</v>
      </c>
      <c r="K73" s="23">
        <v>116</v>
      </c>
      <c r="L73" s="23">
        <v>140</v>
      </c>
      <c r="M73" s="23"/>
      <c r="N73" s="23"/>
      <c r="O73" s="23"/>
      <c r="P73" s="24">
        <v>120</v>
      </c>
      <c r="Q73" s="23"/>
      <c r="R73" s="23">
        <v>116</v>
      </c>
      <c r="S73" s="23">
        <v>95</v>
      </c>
      <c r="T73" s="23">
        <v>117.5</v>
      </c>
      <c r="U73" s="23"/>
      <c r="V73" s="23"/>
      <c r="W73" s="23">
        <v>116.25</v>
      </c>
      <c r="X73" s="23">
        <v>122.06025641025644</v>
      </c>
      <c r="Y73" s="23">
        <f t="shared" si="14"/>
        <v>120.9551282051282</v>
      </c>
      <c r="Z73" s="19">
        <f t="shared" si="15"/>
        <v>-0.009053956116672368</v>
      </c>
    </row>
    <row r="74" spans="1:26" ht="12.75" customHeight="1">
      <c r="A74" s="15" t="s">
        <v>101</v>
      </c>
      <c r="B74" s="16" t="s">
        <v>70</v>
      </c>
      <c r="C74" s="23">
        <v>150</v>
      </c>
      <c r="D74" s="23">
        <v>140</v>
      </c>
      <c r="E74" s="23">
        <v>165.5</v>
      </c>
      <c r="F74" s="23">
        <v>146.33</v>
      </c>
      <c r="G74" s="23">
        <v>149.33333333333334</v>
      </c>
      <c r="H74" s="23">
        <v>130</v>
      </c>
      <c r="I74" s="23"/>
      <c r="J74" s="23">
        <v>148</v>
      </c>
      <c r="K74" s="23">
        <v>124</v>
      </c>
      <c r="L74" s="23">
        <v>150</v>
      </c>
      <c r="M74" s="23"/>
      <c r="N74" s="23"/>
      <c r="O74" s="23"/>
      <c r="P74" s="24">
        <v>133.33333333333334</v>
      </c>
      <c r="Q74" s="23"/>
      <c r="R74" s="23">
        <v>133</v>
      </c>
      <c r="S74" s="23">
        <v>102.5</v>
      </c>
      <c r="T74" s="23">
        <v>160</v>
      </c>
      <c r="U74" s="23"/>
      <c r="V74" s="23"/>
      <c r="W74" s="23">
        <v>137</v>
      </c>
      <c r="X74" s="23">
        <v>147.64111111111112</v>
      </c>
      <c r="Y74" s="23">
        <f t="shared" si="14"/>
        <v>140.64261904761904</v>
      </c>
      <c r="Z74" s="19">
        <f t="shared" si="15"/>
        <v>-0.04740205496167793</v>
      </c>
    </row>
    <row r="75" spans="1:26" ht="12.75" customHeight="1">
      <c r="A75" s="15" t="s">
        <v>102</v>
      </c>
      <c r="B75" s="16" t="s">
        <v>70</v>
      </c>
      <c r="C75" s="23"/>
      <c r="D75" s="23">
        <v>106</v>
      </c>
      <c r="E75" s="23">
        <v>100</v>
      </c>
      <c r="F75" s="23"/>
      <c r="G75" s="23"/>
      <c r="H75" s="23">
        <v>55</v>
      </c>
      <c r="I75" s="23"/>
      <c r="J75" s="23">
        <v>74.9</v>
      </c>
      <c r="K75" s="23">
        <v>59</v>
      </c>
      <c r="L75" s="23">
        <v>85</v>
      </c>
      <c r="M75" s="23"/>
      <c r="N75" s="23">
        <v>100</v>
      </c>
      <c r="O75" s="23"/>
      <c r="P75" s="24"/>
      <c r="Q75" s="23"/>
      <c r="R75" s="23"/>
      <c r="S75" s="23">
        <v>44.5</v>
      </c>
      <c r="T75" s="23">
        <v>67.5</v>
      </c>
      <c r="U75" s="23"/>
      <c r="V75" s="23"/>
      <c r="W75" s="23">
        <v>49</v>
      </c>
      <c r="X75" s="23">
        <v>73.46</v>
      </c>
      <c r="Y75" s="23">
        <f t="shared" si="14"/>
        <v>74.09</v>
      </c>
      <c r="Z75" s="19">
        <f t="shared" si="15"/>
        <v>0.008576095834467834</v>
      </c>
    </row>
    <row r="76" spans="1:26" ht="12.75" customHeight="1">
      <c r="A76" s="15" t="s">
        <v>103</v>
      </c>
      <c r="B76" s="16" t="s">
        <v>70</v>
      </c>
      <c r="C76" s="23"/>
      <c r="D76" s="23">
        <v>148</v>
      </c>
      <c r="E76" s="23">
        <v>125.5</v>
      </c>
      <c r="F76" s="23"/>
      <c r="G76" s="23"/>
      <c r="H76" s="23">
        <v>70</v>
      </c>
      <c r="I76" s="23"/>
      <c r="J76" s="23">
        <v>108.4</v>
      </c>
      <c r="K76" s="23">
        <v>92</v>
      </c>
      <c r="L76" s="23">
        <v>100</v>
      </c>
      <c r="M76" s="23"/>
      <c r="N76" s="23">
        <v>120</v>
      </c>
      <c r="O76" s="23"/>
      <c r="P76" s="24"/>
      <c r="Q76" s="23"/>
      <c r="R76" s="23"/>
      <c r="S76" s="23">
        <v>90.25</v>
      </c>
      <c r="T76" s="23">
        <v>97.5</v>
      </c>
      <c r="U76" s="23"/>
      <c r="V76" s="23"/>
      <c r="W76" s="23">
        <v>96</v>
      </c>
      <c r="X76" s="23">
        <v>103.99159999999999</v>
      </c>
      <c r="Y76" s="23">
        <f t="shared" si="14"/>
        <v>104.76500000000001</v>
      </c>
      <c r="Z76" s="19">
        <f t="shared" si="15"/>
        <v>0.0074371391535472675</v>
      </c>
    </row>
    <row r="77" spans="1:26" ht="12.75" customHeight="1">
      <c r="A77" s="15" t="s">
        <v>104</v>
      </c>
      <c r="B77" s="16" t="s">
        <v>70</v>
      </c>
      <c r="C77" s="23">
        <v>130</v>
      </c>
      <c r="D77" s="23">
        <v>178</v>
      </c>
      <c r="E77" s="23">
        <v>151.5</v>
      </c>
      <c r="F77" s="23"/>
      <c r="G77" s="23"/>
      <c r="H77" s="23">
        <v>115</v>
      </c>
      <c r="I77" s="23"/>
      <c r="J77" s="23">
        <v>136.2</v>
      </c>
      <c r="K77" s="23">
        <v>132</v>
      </c>
      <c r="L77" s="23">
        <v>125</v>
      </c>
      <c r="M77" s="23">
        <v>169</v>
      </c>
      <c r="N77" s="23"/>
      <c r="O77" s="23"/>
      <c r="P77" s="24"/>
      <c r="Q77" s="23"/>
      <c r="R77" s="23"/>
      <c r="S77" s="23">
        <v>124.9</v>
      </c>
      <c r="T77" s="23">
        <v>135</v>
      </c>
      <c r="U77" s="23"/>
      <c r="V77" s="23"/>
      <c r="W77" s="23">
        <v>123</v>
      </c>
      <c r="X77" s="23">
        <v>135.79716666666667</v>
      </c>
      <c r="Y77" s="23">
        <f t="shared" si="14"/>
        <v>138.14545454545456</v>
      </c>
      <c r="Z77" s="19">
        <f t="shared" si="15"/>
        <v>0.017292613214472174</v>
      </c>
    </row>
    <row r="78" spans="1:26" ht="12.75" customHeight="1">
      <c r="A78" s="15" t="s">
        <v>105</v>
      </c>
      <c r="B78" s="16" t="s">
        <v>70</v>
      </c>
      <c r="C78" s="23">
        <v>180</v>
      </c>
      <c r="D78" s="23">
        <v>214</v>
      </c>
      <c r="E78" s="23">
        <v>162.5</v>
      </c>
      <c r="F78" s="23"/>
      <c r="G78" s="23"/>
      <c r="H78" s="23">
        <v>135</v>
      </c>
      <c r="I78" s="23"/>
      <c r="J78" s="23">
        <v>170.3</v>
      </c>
      <c r="K78" s="23">
        <v>152</v>
      </c>
      <c r="L78" s="23">
        <v>141</v>
      </c>
      <c r="M78" s="23">
        <v>189.79</v>
      </c>
      <c r="N78" s="23"/>
      <c r="O78" s="23"/>
      <c r="P78" s="24"/>
      <c r="Q78" s="23"/>
      <c r="R78" s="23"/>
      <c r="S78" s="23">
        <v>141.4</v>
      </c>
      <c r="T78" s="23">
        <v>165</v>
      </c>
      <c r="U78" s="23"/>
      <c r="V78" s="23"/>
      <c r="W78" s="23">
        <v>142.5</v>
      </c>
      <c r="X78" s="23">
        <v>154.01818181818183</v>
      </c>
      <c r="Y78" s="23">
        <f t="shared" si="14"/>
        <v>163.04454545454544</v>
      </c>
      <c r="Z78" s="19">
        <f t="shared" si="15"/>
        <v>0.05860583166096078</v>
      </c>
    </row>
    <row r="79" spans="1:26" ht="12.75" customHeight="1">
      <c r="A79" s="20" t="s">
        <v>106</v>
      </c>
      <c r="B79" s="1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/>
      <c r="Q79" s="23"/>
      <c r="R79" s="23"/>
      <c r="S79" s="23"/>
      <c r="T79" s="23"/>
      <c r="U79" s="23"/>
      <c r="V79" s="23"/>
      <c r="W79" s="23"/>
      <c r="X79" s="23"/>
      <c r="Y79" s="23"/>
      <c r="Z79" s="19"/>
    </row>
    <row r="80" spans="1:26" ht="12.75" customHeight="1">
      <c r="A80" s="15" t="s">
        <v>107</v>
      </c>
      <c r="B80" s="16" t="s">
        <v>70</v>
      </c>
      <c r="C80" s="23"/>
      <c r="D80" s="23">
        <v>800</v>
      </c>
      <c r="E80" s="23">
        <v>912.5</v>
      </c>
      <c r="F80" s="23"/>
      <c r="G80" s="23"/>
      <c r="H80" s="23">
        <v>650</v>
      </c>
      <c r="I80" s="23">
        <v>720</v>
      </c>
      <c r="J80" s="23">
        <v>850.3</v>
      </c>
      <c r="K80" s="23">
        <v>890</v>
      </c>
      <c r="L80" s="23"/>
      <c r="M80" s="23"/>
      <c r="N80" s="23">
        <v>810</v>
      </c>
      <c r="O80" s="23"/>
      <c r="P80" s="24"/>
      <c r="Q80" s="23"/>
      <c r="R80" s="23"/>
      <c r="S80" s="23">
        <v>862.5</v>
      </c>
      <c r="T80" s="23">
        <v>1000</v>
      </c>
      <c r="U80" s="23"/>
      <c r="V80" s="23"/>
      <c r="W80" s="23">
        <v>611</v>
      </c>
      <c r="X80" s="23">
        <v>770.0388888888889</v>
      </c>
      <c r="Y80" s="23">
        <f aca="true" t="shared" si="16" ref="Y80:Y82">AVERAGE(C80:W80)</f>
        <v>810.63</v>
      </c>
      <c r="Z80" s="19">
        <f aca="true" t="shared" si="17" ref="Z80:Z82">Y80/X80-1</f>
        <v>0.052713066439645795</v>
      </c>
    </row>
    <row r="81" spans="1:26" ht="12.75" customHeight="1">
      <c r="A81" s="15" t="s">
        <v>108</v>
      </c>
      <c r="B81" s="16" t="s">
        <v>70</v>
      </c>
      <c r="C81" s="23">
        <v>570</v>
      </c>
      <c r="D81" s="23">
        <v>650</v>
      </c>
      <c r="E81" s="23">
        <v>500</v>
      </c>
      <c r="F81" s="23">
        <v>632.33</v>
      </c>
      <c r="G81" s="23">
        <v>513.3333333333334</v>
      </c>
      <c r="H81" s="23">
        <v>440</v>
      </c>
      <c r="I81" s="23">
        <v>400</v>
      </c>
      <c r="J81" s="23">
        <v>410.2</v>
      </c>
      <c r="K81" s="23"/>
      <c r="L81" s="23">
        <v>530</v>
      </c>
      <c r="M81" s="23"/>
      <c r="N81" s="23">
        <v>460</v>
      </c>
      <c r="O81" s="23"/>
      <c r="P81" s="24">
        <v>710</v>
      </c>
      <c r="Q81" s="23"/>
      <c r="R81" s="23">
        <v>711.6666666666666</v>
      </c>
      <c r="S81" s="23">
        <v>360</v>
      </c>
      <c r="T81" s="23">
        <v>700</v>
      </c>
      <c r="U81" s="23">
        <v>700</v>
      </c>
      <c r="V81" s="23"/>
      <c r="W81" s="23">
        <v>310</v>
      </c>
      <c r="X81" s="23">
        <v>513.4916666666667</v>
      </c>
      <c r="Y81" s="23">
        <f t="shared" si="16"/>
        <v>537.3456249999999</v>
      </c>
      <c r="Z81" s="19">
        <f t="shared" si="17"/>
        <v>0.046454421525828016</v>
      </c>
    </row>
    <row r="82" spans="1:26" ht="12.75" customHeight="1">
      <c r="A82" s="15" t="s">
        <v>109</v>
      </c>
      <c r="B82" s="16" t="s">
        <v>70</v>
      </c>
      <c r="C82" s="23"/>
      <c r="D82" s="23">
        <v>495</v>
      </c>
      <c r="E82" s="23">
        <v>500</v>
      </c>
      <c r="F82" s="23"/>
      <c r="G82" s="23"/>
      <c r="H82" s="23">
        <v>350</v>
      </c>
      <c r="I82" s="23">
        <v>390</v>
      </c>
      <c r="J82" s="23">
        <v>429.8</v>
      </c>
      <c r="K82" s="23">
        <v>440</v>
      </c>
      <c r="L82" s="23">
        <v>475</v>
      </c>
      <c r="M82" s="23"/>
      <c r="N82" s="23">
        <v>430</v>
      </c>
      <c r="O82" s="23">
        <v>540</v>
      </c>
      <c r="P82" s="23"/>
      <c r="Q82" s="23"/>
      <c r="R82" s="23"/>
      <c r="S82" s="23">
        <v>382.5</v>
      </c>
      <c r="T82" s="23">
        <v>550</v>
      </c>
      <c r="U82" s="23">
        <v>550</v>
      </c>
      <c r="V82" s="23"/>
      <c r="W82" s="23">
        <v>332.2</v>
      </c>
      <c r="X82" s="23">
        <v>431.92857142857144</v>
      </c>
      <c r="Y82" s="23">
        <f t="shared" si="16"/>
        <v>451.11538461538464</v>
      </c>
      <c r="Z82" s="19">
        <f t="shared" si="17"/>
        <v>0.04442126419966663</v>
      </c>
    </row>
    <row r="83" spans="1:26" ht="12.75" customHeight="1">
      <c r="A83" s="20" t="s">
        <v>110</v>
      </c>
      <c r="B83" s="1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19"/>
    </row>
    <row r="84" spans="1:26" ht="12.75" customHeight="1">
      <c r="A84" s="15" t="s">
        <v>111</v>
      </c>
      <c r="B84" s="16" t="s">
        <v>112</v>
      </c>
      <c r="C84" s="23">
        <v>90</v>
      </c>
      <c r="D84" s="23">
        <v>50</v>
      </c>
      <c r="E84" s="23">
        <v>65</v>
      </c>
      <c r="F84" s="23"/>
      <c r="G84" s="23">
        <v>81.33333333333333</v>
      </c>
      <c r="H84" s="23"/>
      <c r="I84" s="23"/>
      <c r="J84" s="23">
        <v>87</v>
      </c>
      <c r="K84" s="23">
        <v>58</v>
      </c>
      <c r="L84" s="23">
        <v>80</v>
      </c>
      <c r="M84" s="23"/>
      <c r="N84" s="23"/>
      <c r="O84" s="23"/>
      <c r="P84" s="23"/>
      <c r="Q84" s="23"/>
      <c r="R84" s="23"/>
      <c r="S84" s="23">
        <v>113.33333333333333</v>
      </c>
      <c r="T84" s="23">
        <v>85</v>
      </c>
      <c r="U84" s="23"/>
      <c r="V84" s="23"/>
      <c r="W84" s="23">
        <v>60.75</v>
      </c>
      <c r="X84" s="23">
        <v>80.11666666666666</v>
      </c>
      <c r="Y84" s="23">
        <f aca="true" t="shared" si="18" ref="Y84:Y86">AVERAGE(C84:W84)</f>
        <v>77.04166666666666</v>
      </c>
      <c r="Z84" s="19">
        <f aca="true" t="shared" si="19" ref="Z84:Z86">Y84/X84-1</f>
        <v>-0.038381526939879396</v>
      </c>
    </row>
    <row r="85" spans="1:26" ht="12.75" customHeight="1">
      <c r="A85" s="15" t="s">
        <v>113</v>
      </c>
      <c r="B85" s="16" t="s">
        <v>112</v>
      </c>
      <c r="C85" s="23"/>
      <c r="D85" s="23"/>
      <c r="E85" s="23">
        <v>38.5</v>
      </c>
      <c r="F85" s="23"/>
      <c r="G85" s="23">
        <v>46.333333333333336</v>
      </c>
      <c r="H85" s="23">
        <v>50</v>
      </c>
      <c r="I85" s="23"/>
      <c r="J85" s="23">
        <v>54</v>
      </c>
      <c r="K85" s="23">
        <v>45</v>
      </c>
      <c r="L85" s="23">
        <v>48.5</v>
      </c>
      <c r="M85" s="23"/>
      <c r="N85" s="23"/>
      <c r="O85" s="23"/>
      <c r="P85" s="23"/>
      <c r="Q85" s="23"/>
      <c r="R85" s="23"/>
      <c r="S85" s="23">
        <v>48.25</v>
      </c>
      <c r="T85" s="23">
        <v>65</v>
      </c>
      <c r="U85" s="23">
        <v>100</v>
      </c>
      <c r="V85" s="23"/>
      <c r="W85" s="23">
        <v>40.8</v>
      </c>
      <c r="X85" s="23">
        <v>49.81133333333333</v>
      </c>
      <c r="Y85" s="23">
        <f t="shared" si="18"/>
        <v>53.63833333333334</v>
      </c>
      <c r="Z85" s="19">
        <f t="shared" si="19"/>
        <v>0.07682990484093333</v>
      </c>
    </row>
    <row r="86" spans="1:26" ht="12.75" customHeight="1">
      <c r="A86" s="15" t="s">
        <v>114</v>
      </c>
      <c r="B86" s="16" t="s">
        <v>112</v>
      </c>
      <c r="C86" s="23"/>
      <c r="D86" s="23">
        <v>150</v>
      </c>
      <c r="E86" s="23"/>
      <c r="F86" s="23"/>
      <c r="G86" s="23"/>
      <c r="H86" s="23"/>
      <c r="I86" s="23"/>
      <c r="J86" s="23">
        <v>118</v>
      </c>
      <c r="K86" s="23"/>
      <c r="L86" s="23">
        <v>148</v>
      </c>
      <c r="M86" s="23">
        <v>148</v>
      </c>
      <c r="N86" s="23"/>
      <c r="O86" s="23"/>
      <c r="P86" s="23"/>
      <c r="Q86" s="23"/>
      <c r="R86" s="23"/>
      <c r="S86" s="23">
        <v>125</v>
      </c>
      <c r="T86" s="23"/>
      <c r="U86" s="23"/>
      <c r="V86" s="23"/>
      <c r="W86" s="23"/>
      <c r="X86" s="23">
        <v>142.48</v>
      </c>
      <c r="Y86" s="23">
        <f t="shared" si="18"/>
        <v>137.8</v>
      </c>
      <c r="Z86" s="19">
        <f t="shared" si="19"/>
        <v>-0.03284671532846706</v>
      </c>
    </row>
    <row r="87" ht="12">
      <c r="B87" s="25"/>
    </row>
  </sheetData>
  <sheetProtection selectLockedCells="1" selectUnlockedCells="1"/>
  <autoFilter ref="Z1:Z91"/>
  <mergeCells count="3">
    <mergeCell ref="A1:Z1"/>
    <mergeCell ref="A2:Z2"/>
    <mergeCell ref="A5:Y5"/>
  </mergeCells>
  <printOptions/>
  <pageMargins left="0.5902777777777778" right="0.2361111111111111" top="0.2361111111111111" bottom="0.31527777777777777" header="0.5118055555555555" footer="0.27569444444444446"/>
  <pageSetup firstPageNumber="1" useFirstPageNumber="1" fitToHeight="2" fitToWidth="1" horizontalDpi="300" verticalDpi="300" orientation="landscape" paperSize="9"/>
  <headerFooter alignWithMargins="0">
    <oddFooter>&amp;CPágina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2"/>
  <sheetViews>
    <sheetView defaultGridColor="0" view="pageBreakPreview" zoomScaleNormal="95" zoomScaleSheetLayoutView="100" colorId="9" workbookViewId="0" topLeftCell="A80">
      <selection activeCell="B107" sqref="B107"/>
    </sheetView>
  </sheetViews>
  <sheetFormatPr defaultColWidth="8.00390625" defaultRowHeight="12.75"/>
  <cols>
    <col min="1" max="1" width="2.57421875" style="26" customWidth="1"/>
    <col min="2" max="2" width="60.421875" style="27" customWidth="1"/>
    <col min="3" max="3" width="14.00390625" style="28" customWidth="1"/>
    <col min="4" max="4" width="85.00390625" style="29" customWidth="1"/>
    <col min="5" max="16384" width="9.00390625" style="26" customWidth="1"/>
  </cols>
  <sheetData>
    <row r="1" spans="2:4" ht="12.75">
      <c r="B1" s="30" t="s">
        <v>3</v>
      </c>
      <c r="C1" s="31" t="s">
        <v>4</v>
      </c>
      <c r="D1" s="32" t="s">
        <v>115</v>
      </c>
    </row>
    <row r="2" spans="2:4" ht="12.75">
      <c r="B2" s="33" t="s">
        <v>29</v>
      </c>
      <c r="C2" s="34"/>
      <c r="D2" s="35"/>
    </row>
    <row r="3" spans="2:4" ht="12.75">
      <c r="B3" s="36" t="s">
        <v>116</v>
      </c>
      <c r="C3" s="31" t="s">
        <v>31</v>
      </c>
      <c r="D3" s="37" t="s">
        <v>117</v>
      </c>
    </row>
    <row r="4" spans="2:4" ht="12.75">
      <c r="B4" s="36" t="s">
        <v>118</v>
      </c>
      <c r="C4" s="31" t="s">
        <v>31</v>
      </c>
      <c r="D4" s="37"/>
    </row>
    <row r="5" spans="2:4" ht="12.75">
      <c r="B5" s="36" t="s">
        <v>119</v>
      </c>
      <c r="C5" s="31" t="s">
        <v>31</v>
      </c>
      <c r="D5" s="37"/>
    </row>
    <row r="6" spans="2:4" ht="12.75">
      <c r="B6" s="36" t="s">
        <v>120</v>
      </c>
      <c r="C6" s="31" t="s">
        <v>31</v>
      </c>
      <c r="D6" s="37"/>
    </row>
    <row r="7" spans="2:4" ht="12.75">
      <c r="B7" s="36" t="s">
        <v>121</v>
      </c>
      <c r="C7" s="31" t="s">
        <v>31</v>
      </c>
      <c r="D7" s="37"/>
    </row>
    <row r="8" spans="2:4" ht="12.75">
      <c r="B8" s="36" t="s">
        <v>122</v>
      </c>
      <c r="C8" s="31" t="s">
        <v>31</v>
      </c>
      <c r="D8" s="37"/>
    </row>
    <row r="9" spans="2:4" ht="12.75">
      <c r="B9" s="36" t="s">
        <v>123</v>
      </c>
      <c r="C9" s="31" t="s">
        <v>31</v>
      </c>
      <c r="D9" s="37"/>
    </row>
    <row r="10" spans="2:4" ht="12.75">
      <c r="B10" s="36" t="s">
        <v>124</v>
      </c>
      <c r="C10" s="31" t="s">
        <v>31</v>
      </c>
      <c r="D10" s="37"/>
    </row>
    <row r="11" spans="2:4" ht="12.75">
      <c r="B11" s="36" t="s">
        <v>125</v>
      </c>
      <c r="C11" s="31" t="s">
        <v>31</v>
      </c>
      <c r="D11" s="37"/>
    </row>
    <row r="12" spans="2:4" ht="12.75">
      <c r="B12" s="36" t="s">
        <v>126</v>
      </c>
      <c r="C12" s="31" t="s">
        <v>31</v>
      </c>
      <c r="D12" s="37"/>
    </row>
    <row r="13" spans="2:4" ht="12.75">
      <c r="B13" s="36" t="s">
        <v>40</v>
      </c>
      <c r="C13" s="31" t="s">
        <v>31</v>
      </c>
      <c r="D13" s="37"/>
    </row>
    <row r="14" s="26" customFormat="1" ht="12.75"/>
    <row r="15" spans="2:4" ht="12.75">
      <c r="B15" s="33" t="s">
        <v>127</v>
      </c>
      <c r="C15" s="34"/>
      <c r="D15" s="35"/>
    </row>
    <row r="16" spans="2:4" ht="12.75">
      <c r="B16" s="36"/>
      <c r="C16" s="31" t="s">
        <v>31</v>
      </c>
      <c r="D16" s="37" t="s">
        <v>128</v>
      </c>
    </row>
    <row r="17" spans="2:4" ht="12.75">
      <c r="B17" s="36"/>
      <c r="C17" s="31" t="s">
        <v>31</v>
      </c>
      <c r="D17" s="37"/>
    </row>
    <row r="18" spans="2:4" ht="12.75">
      <c r="B18" s="36"/>
      <c r="C18" s="31" t="s">
        <v>31</v>
      </c>
      <c r="D18" s="37"/>
    </row>
    <row r="19" s="26" customFormat="1" ht="12.75"/>
    <row r="20" spans="2:4" ht="12.75">
      <c r="B20" s="38" t="s">
        <v>41</v>
      </c>
      <c r="C20" s="39"/>
      <c r="D20" s="35"/>
    </row>
    <row r="21" spans="2:4" ht="12.75">
      <c r="B21" s="36" t="s">
        <v>129</v>
      </c>
      <c r="C21" s="31" t="s">
        <v>31</v>
      </c>
      <c r="D21" s="40"/>
    </row>
    <row r="22" spans="2:4" ht="12.75">
      <c r="B22" s="36" t="s">
        <v>130</v>
      </c>
      <c r="C22" s="31" t="s">
        <v>31</v>
      </c>
      <c r="D22" s="40"/>
    </row>
    <row r="23" spans="2:4" ht="12.75">
      <c r="B23" s="36" t="s">
        <v>131</v>
      </c>
      <c r="C23" s="31" t="s">
        <v>31</v>
      </c>
      <c r="D23" s="40"/>
    </row>
    <row r="24" spans="2:4" ht="12.75">
      <c r="B24" s="36" t="s">
        <v>132</v>
      </c>
      <c r="C24" s="31" t="s">
        <v>31</v>
      </c>
      <c r="D24" s="40"/>
    </row>
    <row r="25" spans="2:4" ht="12.75">
      <c r="B25" s="36" t="s">
        <v>133</v>
      </c>
      <c r="C25" s="31" t="s">
        <v>31</v>
      </c>
      <c r="D25" s="40"/>
    </row>
    <row r="26" spans="2:4" ht="12.75">
      <c r="B26" s="36" t="s">
        <v>134</v>
      </c>
      <c r="C26" s="31" t="s">
        <v>31</v>
      </c>
      <c r="D26" s="40"/>
    </row>
    <row r="27" spans="2:4" ht="12.75">
      <c r="B27" s="36" t="s">
        <v>135</v>
      </c>
      <c r="C27" s="31" t="s">
        <v>31</v>
      </c>
      <c r="D27" s="40"/>
    </row>
    <row r="28" spans="2:4" ht="12.75">
      <c r="B28" s="36" t="s">
        <v>136</v>
      </c>
      <c r="C28" s="31" t="s">
        <v>31</v>
      </c>
      <c r="D28" s="40"/>
    </row>
    <row r="29" spans="2:4" ht="12.75">
      <c r="B29" s="36" t="s">
        <v>137</v>
      </c>
      <c r="C29" s="31" t="s">
        <v>31</v>
      </c>
      <c r="D29" s="40"/>
    </row>
    <row r="30" spans="2:4" ht="12.75">
      <c r="B30" s="36" t="s">
        <v>138</v>
      </c>
      <c r="C30" s="31" t="s">
        <v>31</v>
      </c>
      <c r="D30" s="40"/>
    </row>
    <row r="31" spans="2:4" ht="12.75">
      <c r="B31" s="36" t="s">
        <v>139</v>
      </c>
      <c r="C31" s="31" t="s">
        <v>31</v>
      </c>
      <c r="D31" s="40"/>
    </row>
    <row r="32" spans="2:4" ht="12.75">
      <c r="B32" s="36" t="s">
        <v>140</v>
      </c>
      <c r="C32" s="31" t="s">
        <v>31</v>
      </c>
      <c r="D32" s="40"/>
    </row>
    <row r="33" spans="2:4" ht="12.75">
      <c r="B33" s="36" t="s">
        <v>141</v>
      </c>
      <c r="C33" s="31" t="s">
        <v>31</v>
      </c>
      <c r="D33" s="40"/>
    </row>
    <row r="34" spans="2:4" ht="12.75">
      <c r="B34" s="36" t="s">
        <v>142</v>
      </c>
      <c r="C34" s="31" t="s">
        <v>31</v>
      </c>
      <c r="D34" s="40"/>
    </row>
    <row r="35" spans="2:4" ht="12.75">
      <c r="B35" s="36" t="s">
        <v>143</v>
      </c>
      <c r="C35" s="31" t="s">
        <v>31</v>
      </c>
      <c r="D35" s="40"/>
    </row>
    <row r="36" spans="2:4" ht="12.75">
      <c r="B36" s="41"/>
      <c r="C36" s="31"/>
      <c r="D36" s="40"/>
    </row>
    <row r="37" spans="2:4" ht="12.75">
      <c r="B37" s="38" t="s">
        <v>144</v>
      </c>
      <c r="C37" s="34"/>
      <c r="D37" s="35"/>
    </row>
    <row r="38" spans="2:4" ht="12.75">
      <c r="B38" s="36" t="s">
        <v>59</v>
      </c>
      <c r="C38" s="31" t="s">
        <v>60</v>
      </c>
      <c r="D38" s="40"/>
    </row>
    <row r="39" spans="2:4" ht="12.75">
      <c r="B39" s="36" t="s">
        <v>61</v>
      </c>
      <c r="C39" s="31" t="s">
        <v>60</v>
      </c>
      <c r="D39" s="40"/>
    </row>
    <row r="40" spans="2:4" ht="12.75">
      <c r="B40" s="36" t="s">
        <v>62</v>
      </c>
      <c r="C40" s="31" t="s">
        <v>60</v>
      </c>
      <c r="D40" s="40"/>
    </row>
    <row r="41" spans="2:4" ht="12.75">
      <c r="B41" s="36" t="s">
        <v>63</v>
      </c>
      <c r="C41" s="31" t="s">
        <v>64</v>
      </c>
      <c r="D41" s="40"/>
    </row>
    <row r="42" spans="2:4" ht="12.75">
      <c r="B42" s="36" t="s">
        <v>65</v>
      </c>
      <c r="C42" s="31" t="s">
        <v>64</v>
      </c>
      <c r="D42" s="40"/>
    </row>
    <row r="43" spans="2:4" ht="12.75">
      <c r="B43" s="36" t="s">
        <v>66</v>
      </c>
      <c r="C43" s="31" t="s">
        <v>64</v>
      </c>
      <c r="D43" s="40"/>
    </row>
    <row r="44" spans="2:4" ht="12.75">
      <c r="B44" s="36" t="s">
        <v>67</v>
      </c>
      <c r="C44" s="31" t="s">
        <v>64</v>
      </c>
      <c r="D44" s="42" t="s">
        <v>145</v>
      </c>
    </row>
    <row r="45" spans="2:4" ht="12.75">
      <c r="B45" s="36" t="s">
        <v>146</v>
      </c>
      <c r="C45" s="31" t="s">
        <v>64</v>
      </c>
      <c r="D45" s="42" t="s">
        <v>147</v>
      </c>
    </row>
    <row r="46" spans="2:4" ht="12.75">
      <c r="B46" s="36" t="s">
        <v>148</v>
      </c>
      <c r="C46" s="31" t="s">
        <v>64</v>
      </c>
      <c r="D46" s="42" t="s">
        <v>149</v>
      </c>
    </row>
    <row r="47" spans="2:4" ht="12.75">
      <c r="B47" s="36" t="s">
        <v>150</v>
      </c>
      <c r="C47" s="31" t="s">
        <v>64</v>
      </c>
      <c r="D47" s="42" t="s">
        <v>151</v>
      </c>
    </row>
    <row r="48" spans="2:4" ht="12.75">
      <c r="B48" s="36" t="s">
        <v>152</v>
      </c>
      <c r="C48" s="31" t="s">
        <v>64</v>
      </c>
      <c r="D48" s="40"/>
    </row>
    <row r="49" spans="2:4" ht="12.75">
      <c r="B49" s="36" t="s">
        <v>153</v>
      </c>
      <c r="C49" s="31" t="s">
        <v>64</v>
      </c>
      <c r="D49" s="40"/>
    </row>
    <row r="50" spans="2:4" ht="12.75">
      <c r="B50" s="36" t="s">
        <v>154</v>
      </c>
      <c r="C50" s="31" t="s">
        <v>64</v>
      </c>
      <c r="D50" s="40"/>
    </row>
    <row r="51" spans="2:4" ht="12.75">
      <c r="B51" s="36" t="s">
        <v>155</v>
      </c>
      <c r="C51" s="31" t="s">
        <v>64</v>
      </c>
      <c r="D51" s="40"/>
    </row>
    <row r="52" spans="2:4" ht="12.75">
      <c r="B52" s="36" t="s">
        <v>156</v>
      </c>
      <c r="C52" s="31" t="s">
        <v>64</v>
      </c>
      <c r="D52" s="40"/>
    </row>
    <row r="53" spans="2:4" ht="12.75">
      <c r="B53" s="36"/>
      <c r="C53" s="31"/>
      <c r="D53" s="40"/>
    </row>
    <row r="54" spans="2:4" ht="12.75">
      <c r="B54" s="38" t="s">
        <v>68</v>
      </c>
      <c r="C54" s="34"/>
      <c r="D54" s="35"/>
    </row>
    <row r="55" spans="2:4" ht="12.75">
      <c r="B55" s="36" t="s">
        <v>69</v>
      </c>
      <c r="C55" s="43" t="s">
        <v>70</v>
      </c>
      <c r="D55" s="40"/>
    </row>
    <row r="56" spans="2:4" ht="12.75">
      <c r="B56" s="36" t="s">
        <v>71</v>
      </c>
      <c r="C56" s="43" t="s">
        <v>70</v>
      </c>
      <c r="D56" s="40"/>
    </row>
    <row r="57" spans="2:4" ht="12.75">
      <c r="B57" s="36" t="s">
        <v>72</v>
      </c>
      <c r="C57" s="43" t="s">
        <v>70</v>
      </c>
      <c r="D57" s="40"/>
    </row>
    <row r="58" spans="2:4" ht="12.75">
      <c r="B58" s="36" t="s">
        <v>73</v>
      </c>
      <c r="C58" s="43" t="s">
        <v>70</v>
      </c>
      <c r="D58" s="40"/>
    </row>
    <row r="59" spans="2:4" ht="12.75">
      <c r="B59" s="36" t="s">
        <v>74</v>
      </c>
      <c r="C59" s="43" t="s">
        <v>70</v>
      </c>
      <c r="D59" s="40"/>
    </row>
    <row r="60" spans="2:4" ht="12.75">
      <c r="B60" s="36" t="s">
        <v>75</v>
      </c>
      <c r="C60" s="43" t="s">
        <v>70</v>
      </c>
      <c r="D60" s="40"/>
    </row>
    <row r="61" spans="2:4" ht="12.75">
      <c r="B61" s="41"/>
      <c r="C61" s="43"/>
      <c r="D61" s="40"/>
    </row>
    <row r="62" spans="2:4" ht="12.75">
      <c r="B62" s="38" t="s">
        <v>157</v>
      </c>
      <c r="C62" s="34"/>
      <c r="D62" s="35"/>
    </row>
    <row r="63" spans="2:4" ht="12.75">
      <c r="B63" s="36" t="s">
        <v>77</v>
      </c>
      <c r="C63" s="31" t="s">
        <v>78</v>
      </c>
      <c r="D63" s="40"/>
    </row>
    <row r="64" spans="2:4" ht="12.75">
      <c r="B64" s="36" t="s">
        <v>79</v>
      </c>
      <c r="C64" s="31" t="s">
        <v>80</v>
      </c>
      <c r="D64" s="40"/>
    </row>
    <row r="65" spans="2:4" ht="12.75">
      <c r="B65" s="41" t="s">
        <v>158</v>
      </c>
      <c r="C65" s="43" t="s">
        <v>70</v>
      </c>
      <c r="D65" s="40"/>
    </row>
    <row r="66" spans="2:4" ht="12.75">
      <c r="B66" s="41"/>
      <c r="C66" s="31"/>
      <c r="D66" s="40"/>
    </row>
    <row r="67" spans="2:4" ht="12.75">
      <c r="B67" s="38" t="s">
        <v>81</v>
      </c>
      <c r="C67" s="34"/>
      <c r="D67" s="35"/>
    </row>
    <row r="68" spans="2:4" ht="12.75">
      <c r="B68" s="36" t="s">
        <v>82</v>
      </c>
      <c r="C68" s="31" t="s">
        <v>70</v>
      </c>
      <c r="D68" s="40"/>
    </row>
    <row r="69" spans="2:4" ht="12.75">
      <c r="B69" s="36" t="s">
        <v>83</v>
      </c>
      <c r="C69" s="31" t="s">
        <v>70</v>
      </c>
      <c r="D69" s="40"/>
    </row>
    <row r="70" spans="2:4" ht="12.75">
      <c r="B70" s="36" t="s">
        <v>84</v>
      </c>
      <c r="C70" s="31" t="s">
        <v>70</v>
      </c>
      <c r="D70" s="40"/>
    </row>
    <row r="71" spans="2:4" ht="12.75">
      <c r="B71" s="36" t="s">
        <v>85</v>
      </c>
      <c r="C71" s="31" t="s">
        <v>70</v>
      </c>
      <c r="D71" s="40"/>
    </row>
    <row r="72" spans="2:4" ht="12.75">
      <c r="B72" s="36" t="s">
        <v>86</v>
      </c>
      <c r="C72" s="31" t="s">
        <v>70</v>
      </c>
      <c r="D72" s="40"/>
    </row>
    <row r="73" spans="2:4" ht="12.75">
      <c r="B73" s="36" t="s">
        <v>87</v>
      </c>
      <c r="C73" s="31" t="s">
        <v>70</v>
      </c>
      <c r="D73" s="40"/>
    </row>
    <row r="74" spans="2:4" ht="12.75">
      <c r="B74" s="36" t="s">
        <v>88</v>
      </c>
      <c r="C74" s="31" t="s">
        <v>70</v>
      </c>
      <c r="D74" s="40"/>
    </row>
    <row r="75" spans="2:4" ht="12.75">
      <c r="B75" s="36" t="s">
        <v>89</v>
      </c>
      <c r="C75" s="31" t="s">
        <v>70</v>
      </c>
      <c r="D75" s="40"/>
    </row>
    <row r="76" spans="2:4" ht="12.75">
      <c r="B76" s="36" t="s">
        <v>90</v>
      </c>
      <c r="C76" s="31" t="s">
        <v>70</v>
      </c>
      <c r="D76" s="40"/>
    </row>
    <row r="77" spans="2:4" ht="13.5" customHeight="1">
      <c r="B77" s="36" t="s">
        <v>159</v>
      </c>
      <c r="C77" s="31" t="s">
        <v>160</v>
      </c>
      <c r="D77" s="42" t="s">
        <v>161</v>
      </c>
    </row>
    <row r="78" spans="2:4" ht="13.5" customHeight="1">
      <c r="B78" s="36" t="s">
        <v>162</v>
      </c>
      <c r="C78" s="31" t="s">
        <v>70</v>
      </c>
      <c r="D78" s="42" t="s">
        <v>163</v>
      </c>
    </row>
    <row r="79" spans="2:4" s="44" customFormat="1" ht="40.5" customHeight="1">
      <c r="B79" s="45" t="s">
        <v>164</v>
      </c>
      <c r="C79" s="46" t="s">
        <v>70</v>
      </c>
      <c r="D79" s="47" t="s">
        <v>165</v>
      </c>
    </row>
    <row r="80" spans="2:4" s="48" customFormat="1" ht="12.75">
      <c r="B80" s="36" t="s">
        <v>166</v>
      </c>
      <c r="C80" s="49" t="s">
        <v>70</v>
      </c>
      <c r="D80" s="50" t="s">
        <v>167</v>
      </c>
    </row>
    <row r="81" spans="2:4" s="48" customFormat="1" ht="12.75">
      <c r="B81" s="41" t="s">
        <v>168</v>
      </c>
      <c r="C81" s="31" t="s">
        <v>70</v>
      </c>
      <c r="D81" s="50" t="s">
        <v>169</v>
      </c>
    </row>
    <row r="82" spans="2:4" ht="12.75">
      <c r="B82" s="41"/>
      <c r="C82" s="31"/>
      <c r="D82" s="40"/>
    </row>
    <row r="83" spans="2:4" ht="12.75">
      <c r="B83" s="38" t="s">
        <v>91</v>
      </c>
      <c r="C83" s="34"/>
      <c r="D83" s="35"/>
    </row>
    <row r="84" spans="2:4" ht="12.75">
      <c r="B84" s="36" t="s">
        <v>92</v>
      </c>
      <c r="C84" s="31" t="s">
        <v>70</v>
      </c>
      <c r="D84" s="40"/>
    </row>
    <row r="85" spans="2:4" ht="12.75">
      <c r="B85" s="36" t="s">
        <v>93</v>
      </c>
      <c r="C85" s="31" t="s">
        <v>70</v>
      </c>
      <c r="D85" s="40"/>
    </row>
    <row r="86" spans="2:4" ht="12.75">
      <c r="B86" s="36" t="s">
        <v>94</v>
      </c>
      <c r="C86" s="31" t="s">
        <v>70</v>
      </c>
      <c r="D86" s="40"/>
    </row>
    <row r="87" spans="2:4" ht="12.75">
      <c r="B87" s="41"/>
      <c r="C87" s="31"/>
      <c r="D87" s="40"/>
    </row>
    <row r="88" spans="2:4" ht="12.75">
      <c r="B88" s="38" t="s">
        <v>95</v>
      </c>
      <c r="C88" s="34"/>
      <c r="D88" s="35"/>
    </row>
    <row r="89" spans="2:4" ht="12.75">
      <c r="B89" s="36" t="s">
        <v>96</v>
      </c>
      <c r="C89" s="31" t="s">
        <v>70</v>
      </c>
      <c r="D89" s="40"/>
    </row>
    <row r="90" spans="2:4" ht="12.75">
      <c r="B90" s="36" t="s">
        <v>97</v>
      </c>
      <c r="C90" s="31" t="s">
        <v>70</v>
      </c>
      <c r="D90" s="40"/>
    </row>
    <row r="91" spans="2:4" ht="12.75">
      <c r="B91" s="36" t="s">
        <v>98</v>
      </c>
      <c r="C91" s="31" t="s">
        <v>70</v>
      </c>
      <c r="D91" s="40"/>
    </row>
    <row r="92" spans="2:4" ht="12.75">
      <c r="B92" s="36" t="s">
        <v>99</v>
      </c>
      <c r="C92" s="31" t="s">
        <v>70</v>
      </c>
      <c r="D92" s="40"/>
    </row>
    <row r="93" spans="2:4" ht="12.75">
      <c r="B93" s="36" t="s">
        <v>100</v>
      </c>
      <c r="C93" s="31" t="s">
        <v>70</v>
      </c>
      <c r="D93" s="40"/>
    </row>
    <row r="94" spans="2:4" ht="12.75">
      <c r="B94" s="36" t="s">
        <v>101</v>
      </c>
      <c r="C94" s="31" t="s">
        <v>70</v>
      </c>
      <c r="D94" s="40"/>
    </row>
    <row r="95" spans="2:4" ht="12.75">
      <c r="B95" s="36" t="s">
        <v>102</v>
      </c>
      <c r="C95" s="31" t="s">
        <v>70</v>
      </c>
      <c r="D95" s="40"/>
    </row>
    <row r="96" spans="2:4" ht="12.75">
      <c r="B96" s="36" t="s">
        <v>103</v>
      </c>
      <c r="C96" s="31" t="s">
        <v>70</v>
      </c>
      <c r="D96" s="40"/>
    </row>
    <row r="97" spans="2:4" ht="12.75">
      <c r="B97" s="36" t="s">
        <v>104</v>
      </c>
      <c r="C97" s="31" t="s">
        <v>70</v>
      </c>
      <c r="D97" s="40"/>
    </row>
    <row r="98" spans="2:4" ht="12.75">
      <c r="B98" s="36" t="s">
        <v>105</v>
      </c>
      <c r="C98" s="31" t="s">
        <v>70</v>
      </c>
      <c r="D98" s="40"/>
    </row>
    <row r="99" spans="2:4" ht="12.75">
      <c r="B99" s="41"/>
      <c r="C99" s="31"/>
      <c r="D99" s="40"/>
    </row>
    <row r="100" spans="2:4" ht="12.75">
      <c r="B100" s="38" t="s">
        <v>106</v>
      </c>
      <c r="C100" s="34"/>
      <c r="D100" s="35"/>
    </row>
    <row r="101" spans="2:4" ht="12.75">
      <c r="B101" s="36" t="s">
        <v>170</v>
      </c>
      <c r="C101" s="31" t="s">
        <v>171</v>
      </c>
      <c r="D101" s="42" t="s">
        <v>172</v>
      </c>
    </row>
    <row r="102" spans="2:4" ht="12.75">
      <c r="B102" s="36" t="s">
        <v>107</v>
      </c>
      <c r="C102" s="31" t="s">
        <v>70</v>
      </c>
      <c r="D102" s="40"/>
    </row>
    <row r="103" spans="2:4" ht="12.75">
      <c r="B103" s="36" t="s">
        <v>108</v>
      </c>
      <c r="C103" s="31" t="s">
        <v>70</v>
      </c>
      <c r="D103" s="40"/>
    </row>
    <row r="104" spans="2:4" ht="12.75">
      <c r="B104" s="36" t="s">
        <v>109</v>
      </c>
      <c r="C104" s="31" t="s">
        <v>70</v>
      </c>
      <c r="D104" s="40"/>
    </row>
    <row r="105" spans="2:4" ht="12.75">
      <c r="B105" s="41"/>
      <c r="C105" s="31"/>
      <c r="D105" s="40"/>
    </row>
    <row r="106" spans="2:4" ht="12.75">
      <c r="B106" s="38" t="s">
        <v>110</v>
      </c>
      <c r="C106" s="34"/>
      <c r="D106" s="35"/>
    </row>
    <row r="107" spans="2:4" ht="12.75">
      <c r="B107" s="36" t="s">
        <v>111</v>
      </c>
      <c r="C107" s="31" t="s">
        <v>112</v>
      </c>
      <c r="D107" s="42" t="s">
        <v>173</v>
      </c>
    </row>
    <row r="108" spans="2:4" ht="12.75">
      <c r="B108" s="36" t="s">
        <v>113</v>
      </c>
      <c r="C108" s="31" t="s">
        <v>112</v>
      </c>
      <c r="D108" s="42" t="s">
        <v>174</v>
      </c>
    </row>
    <row r="109" spans="2:4" ht="12.75">
      <c r="B109" s="36" t="s">
        <v>114</v>
      </c>
      <c r="C109" s="31" t="s">
        <v>112</v>
      </c>
      <c r="D109" s="40"/>
    </row>
    <row r="110" spans="2:4" ht="12.75">
      <c r="B110" s="36" t="s">
        <v>175</v>
      </c>
      <c r="C110" s="31" t="s">
        <v>112</v>
      </c>
      <c r="D110" s="42" t="s">
        <v>176</v>
      </c>
    </row>
    <row r="111" ht="12.75">
      <c r="C111" s="51"/>
    </row>
    <row r="112" ht="12.75">
      <c r="C112" s="51"/>
    </row>
    <row r="113" spans="2:3" ht="12.75">
      <c r="B113" s="27" t="s">
        <v>177</v>
      </c>
      <c r="C113" s="51"/>
    </row>
    <row r="114" spans="2:3" ht="12.75">
      <c r="B114" s="52"/>
      <c r="C114" s="51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  <row r="121" ht="12.75">
      <c r="B121" s="52"/>
    </row>
    <row r="122" ht="12.75">
      <c r="B122" s="52"/>
    </row>
  </sheetData>
  <sheetProtection selectLockedCells="1" selectUnlockedCells="1"/>
  <mergeCells count="3">
    <mergeCell ref="D3:D13"/>
    <mergeCell ref="D16:D18"/>
    <mergeCell ref="B114:B122"/>
  </mergeCells>
  <printOptions/>
  <pageMargins left="0.3902777777777778" right="0.2" top="0.23055555555555554" bottom="0.3104166666666667" header="0.19027777777777777" footer="0.2902777777777778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defaultGridColor="0" view="pageBreakPreview" zoomScaleSheetLayoutView="100" colorId="9" workbookViewId="0" topLeftCell="A1">
      <selection activeCell="A40" sqref="A40"/>
    </sheetView>
  </sheetViews>
  <sheetFormatPr defaultColWidth="8.00390625" defaultRowHeight="12.75"/>
  <cols>
    <col min="1" max="1" width="20.00390625" style="53" customWidth="1"/>
    <col min="2" max="2" width="13.28125" style="53" customWidth="1"/>
    <col min="3" max="3" width="19.7109375" style="53" customWidth="1"/>
    <col min="4" max="4" width="16.421875" style="53" customWidth="1"/>
    <col min="5" max="16384" width="9.140625" style="53" customWidth="1"/>
  </cols>
  <sheetData>
    <row r="1" ht="23.25" customHeight="1"/>
    <row r="2" spans="1:4" ht="12.75">
      <c r="A2" s="54" t="s">
        <v>178</v>
      </c>
      <c r="B2" s="54" t="s">
        <v>179</v>
      </c>
      <c r="C2" s="54" t="s">
        <v>180</v>
      </c>
      <c r="D2" s="54" t="s">
        <v>181</v>
      </c>
    </row>
    <row r="3" spans="1:4" ht="12.75">
      <c r="A3" s="55" t="s">
        <v>182</v>
      </c>
      <c r="B3" s="56">
        <v>1</v>
      </c>
      <c r="C3" s="56">
        <v>0.7</v>
      </c>
      <c r="D3" s="57">
        <v>0.61</v>
      </c>
    </row>
    <row r="4" spans="1:4" ht="12.75">
      <c r="A4" s="55"/>
      <c r="B4" s="56">
        <v>1.43</v>
      </c>
      <c r="C4" s="56">
        <v>1</v>
      </c>
      <c r="D4" s="57">
        <v>0.87</v>
      </c>
    </row>
    <row r="5" spans="1:4" ht="13.5">
      <c r="A5" s="55"/>
      <c r="B5" s="58">
        <v>1.65</v>
      </c>
      <c r="C5" s="58">
        <v>1.15</v>
      </c>
      <c r="D5" s="59">
        <v>1</v>
      </c>
    </row>
    <row r="6" spans="1:4" ht="13.5">
      <c r="A6" s="55" t="s">
        <v>183</v>
      </c>
      <c r="B6" s="56">
        <v>1</v>
      </c>
      <c r="C6" s="56">
        <v>0.61</v>
      </c>
      <c r="D6" s="57">
        <v>0.58</v>
      </c>
    </row>
    <row r="7" spans="1:4" ht="12.75">
      <c r="A7" s="55"/>
      <c r="B7" s="56">
        <v>1.64</v>
      </c>
      <c r="C7" s="56">
        <v>1</v>
      </c>
      <c r="D7" s="57">
        <v>0.95</v>
      </c>
    </row>
    <row r="8" spans="1:4" ht="13.5">
      <c r="A8" s="55"/>
      <c r="B8" s="58">
        <v>1.74</v>
      </c>
      <c r="C8" s="58">
        <v>1.06</v>
      </c>
      <c r="D8" s="59">
        <v>1</v>
      </c>
    </row>
    <row r="9" spans="1:4" ht="13.5">
      <c r="A9" s="55" t="s">
        <v>184</v>
      </c>
      <c r="B9" s="56">
        <v>1</v>
      </c>
      <c r="C9" s="56">
        <v>0.7</v>
      </c>
      <c r="D9" s="57">
        <v>0.59</v>
      </c>
    </row>
    <row r="10" spans="1:4" ht="12.75">
      <c r="A10" s="55"/>
      <c r="B10" s="56">
        <v>1.43</v>
      </c>
      <c r="C10" s="56">
        <v>1</v>
      </c>
      <c r="D10" s="57">
        <v>0.83</v>
      </c>
    </row>
    <row r="11" spans="1:4" ht="13.5">
      <c r="A11" s="55"/>
      <c r="B11" s="58">
        <v>1.73</v>
      </c>
      <c r="C11" s="58">
        <v>1.2</v>
      </c>
      <c r="D11" s="59">
        <v>1</v>
      </c>
    </row>
    <row r="12" spans="1:4" ht="13.5">
      <c r="A12" s="55" t="s">
        <v>185</v>
      </c>
      <c r="B12" s="56">
        <v>1</v>
      </c>
      <c r="C12" s="56">
        <v>0.57</v>
      </c>
      <c r="D12" s="57">
        <v>0.55</v>
      </c>
    </row>
    <row r="13" spans="1:4" ht="12.75">
      <c r="A13" s="55"/>
      <c r="B13" s="56">
        <v>1.75</v>
      </c>
      <c r="C13" s="56">
        <v>1</v>
      </c>
      <c r="D13" s="57">
        <v>0.96</v>
      </c>
    </row>
    <row r="14" spans="1:4" ht="13.5">
      <c r="A14" s="55"/>
      <c r="B14" s="58">
        <v>1.83</v>
      </c>
      <c r="C14" s="58">
        <v>1.04</v>
      </c>
      <c r="D14" s="59">
        <v>1</v>
      </c>
    </row>
    <row r="15" spans="1:4" ht="13.5">
      <c r="A15" s="55" t="s">
        <v>186</v>
      </c>
      <c r="B15" s="56">
        <v>1</v>
      </c>
      <c r="C15" s="56">
        <v>0.5</v>
      </c>
      <c r="D15" s="57">
        <v>0.34</v>
      </c>
    </row>
    <row r="16" spans="1:4" ht="12.75">
      <c r="A16" s="55"/>
      <c r="B16" s="56">
        <v>2</v>
      </c>
      <c r="C16" s="56">
        <v>1</v>
      </c>
      <c r="D16" s="57">
        <v>0.68</v>
      </c>
    </row>
    <row r="17" spans="1:4" ht="13.5">
      <c r="A17" s="55"/>
      <c r="B17" s="58">
        <v>2.94</v>
      </c>
      <c r="C17" s="58">
        <v>1.47</v>
      </c>
      <c r="D17" s="59">
        <v>1</v>
      </c>
    </row>
    <row r="18" spans="1:4" s="62" customFormat="1" ht="28.5" customHeight="1">
      <c r="A18" s="60" t="s">
        <v>187</v>
      </c>
      <c r="B18" s="61" t="s">
        <v>188</v>
      </c>
      <c r="C18" s="61"/>
      <c r="D18" s="61"/>
    </row>
    <row r="19" ht="13.5">
      <c r="A19" s="63" t="s">
        <v>189</v>
      </c>
    </row>
  </sheetData>
  <sheetProtection selectLockedCells="1" selectUnlockedCells="1"/>
  <mergeCells count="6">
    <mergeCell ref="A3:A5"/>
    <mergeCell ref="A6:A8"/>
    <mergeCell ref="A9:A11"/>
    <mergeCell ref="A12:A14"/>
    <mergeCell ref="A15:A17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Roseane Cristina Dorneles</dc:creator>
  <cp:keywords/>
  <dc:description/>
  <cp:lastModifiedBy>marcelo_gomes</cp:lastModifiedBy>
  <cp:lastPrinted>2015-07-03T13:14:07Z</cp:lastPrinted>
  <dcterms:created xsi:type="dcterms:W3CDTF">2014-03-24T12:05:06Z</dcterms:created>
  <dcterms:modified xsi:type="dcterms:W3CDTF">2015-07-03T13:14:08Z</dcterms:modified>
  <cp:category/>
  <cp:version/>
  <cp:contentType/>
  <cp:contentStatus/>
</cp:coreProperties>
</file>