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RMULÁRIO" sheetId="1" r:id="rId1"/>
  </sheets>
  <definedNames>
    <definedName name="_xlnm.Print_Area" localSheetId="0">'FORMULÁRIO'!$A$1:$Y$85</definedName>
    <definedName name="Excel_BuiltIn__FilterDatabase" localSheetId="0">'FORMULÁRIO'!#REF!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<sst xmlns="http://schemas.openxmlformats.org/spreadsheetml/2006/main" count="103" uniqueCount="103">
  <si>
    <t xml:space="preserve">                                    SECRETARIA DE ESTADO DA AGRICULTURA E DO ABASTECIMENTO - SEAB</t>
  </si>
  <si>
    <t xml:space="preserve">                                    DEPARTAMENTO DE ECONOMIA RURAL - DERAL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</si>
  <si>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</si>
  <si>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</si>
  <si>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</si>
  <si>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</si>
  <si>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</si>
  <si>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</si>
  <si>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</si>
  <si>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</si>
  <si>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</si>
  <si>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</si>
  <si>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</si>
  <si>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</si>
  <si>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</si>
  <si>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</si>
  <si>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</si>
  <si>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</si>
  <si>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</si>
  <si>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</si>
  <si>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</si>
  <si>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</si>
  <si>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</si>
  <si>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</si>
  <si>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</si>
  <si>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 xml:space="preserve">Mudas Plantio Comercial </t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</si>
  <si>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Corymbia citriodora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</si>
  <si>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camaldulensis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</si>
  <si>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dunnii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</si>
  <si>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grandis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</si>
  <si>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saligna</t>
    </r>
  </si>
  <si>
    <r>
      <rPr>
        <sz val="8"/>
        <color indexed="8"/>
        <rFont val="Calibri"/>
        <family val="2"/>
      </rPr>
      <t xml:space="preserve">MUDAS DE EUCALIPTO - </t>
    </r>
    <r>
      <rPr>
        <i/>
        <sz val="8"/>
        <color indexed="8"/>
        <rFont val="Calibri"/>
        <family val="2"/>
      </rPr>
      <t>Eucalyptus viminalis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</si>
  <si>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benthamii</t>
    </r>
  </si>
  <si>
    <r>
      <rPr>
        <sz val="8"/>
        <color indexed="8"/>
        <rFont val="Calibri"/>
        <family val="2"/>
      </rPr>
      <t xml:space="preserve">MUDAS DE EUCALIPTO – </t>
    </r>
    <r>
      <rPr>
        <i/>
        <sz val="8"/>
        <color indexed="8"/>
        <rFont val="Calibri"/>
        <family val="2"/>
      </rPr>
      <t>Eucalyptus urograndis</t>
    </r>
  </si>
  <si>
    <r>
      <rPr>
        <sz val="8"/>
        <color indexed="8"/>
        <rFont val="Calibri"/>
        <family val="2"/>
      </rPr>
      <t xml:space="preserve">MUDAS DE PINUS - </t>
    </r>
    <r>
      <rPr>
        <i/>
        <sz val="8"/>
        <color indexed="8"/>
        <rFont val="Calibri"/>
        <family val="2"/>
      </rPr>
      <t>Pinus elliottii</t>
    </r>
  </si>
  <si>
    <r>
      <rPr>
        <sz val="8"/>
        <color indexed="8"/>
        <rFont val="Calibri"/>
        <family val="2"/>
      </rPr>
      <t>MUDAS DE PINUS -</t>
    </r>
    <r>
      <rPr>
        <i/>
        <sz val="8"/>
        <color indexed="8"/>
        <rFont val="Calibri"/>
        <family val="2"/>
      </rPr>
      <t xml:space="preserve"> Pinus taeda</t>
    </r>
  </si>
  <si>
    <t>Mudas Nativas (até 50 cm)</t>
  </si>
  <si>
    <r>
      <rPr>
        <sz val="8"/>
        <color indexed="8"/>
        <rFont val="Calibri"/>
        <family val="2"/>
      </rPr>
      <t xml:space="preserve">MUDAS DE ARAUCÁRIA - </t>
    </r>
    <r>
      <rPr>
        <i/>
        <sz val="8"/>
        <color indexed="8"/>
        <rFont val="Calibri"/>
        <family val="2"/>
      </rPr>
      <t>Araucaria angustifolia</t>
    </r>
  </si>
  <si>
    <r>
      <rPr>
        <sz val="8"/>
        <color indexed="8"/>
        <rFont val="Calibri"/>
        <family val="2"/>
      </rPr>
      <t>MUDAS DE BRACATINGA DE C, MOURÃO -</t>
    </r>
    <r>
      <rPr>
        <i/>
        <sz val="8"/>
        <color indexed="8"/>
        <rFont val="Calibri"/>
        <family val="2"/>
      </rPr>
      <t xml:space="preserve"> Mimosa flocculosa</t>
    </r>
  </si>
  <si>
    <r>
      <rPr>
        <sz val="8"/>
        <color indexed="8"/>
        <rFont val="Calibri"/>
        <family val="2"/>
      </rPr>
      <t xml:space="preserve">MUDAS DE ERVA-MATE - </t>
    </r>
    <r>
      <rPr>
        <i/>
        <sz val="8"/>
        <color indexed="8"/>
        <rFont val="Calibri"/>
        <family val="2"/>
      </rPr>
      <t>llex paraguariensis</t>
    </r>
  </si>
  <si>
    <r>
      <rPr>
        <sz val="8"/>
        <color indexed="8"/>
        <rFont val="Calibri"/>
        <family val="2"/>
      </rPr>
      <t xml:space="preserve">MUDAS DE PALMITO-JUÇARA - </t>
    </r>
    <r>
      <rPr>
        <i/>
        <sz val="8"/>
        <color indexed="8"/>
        <rFont val="Calibri"/>
        <family val="2"/>
      </rPr>
      <t>Euterpe edulis</t>
    </r>
  </si>
  <si>
    <r>
      <rPr>
        <sz val="8"/>
        <color indexed="8"/>
        <rFont val="Calibri"/>
        <family val="2"/>
      </rPr>
      <t>MUDAS DE PALMITO-PUPUNHA -</t>
    </r>
    <r>
      <rPr>
        <i/>
        <sz val="8"/>
        <color indexed="8"/>
        <rFont val="Calibri"/>
        <family val="2"/>
      </rPr>
      <t xml:space="preserve"> Bactris gasipaes</t>
    </r>
  </si>
  <si>
    <r>
      <rPr>
        <sz val="8"/>
        <color indexed="8"/>
        <rFont val="Calibri"/>
        <family val="2"/>
      </rPr>
      <t xml:space="preserve">MUDAS DE BRACATINGA COMUM - </t>
    </r>
    <r>
      <rPr>
        <i/>
        <sz val="8"/>
        <color indexed="8"/>
        <rFont val="Calibri"/>
        <family val="2"/>
      </rPr>
      <t>Mimosa scabrella</t>
    </r>
  </si>
  <si>
    <r>
      <rPr>
        <sz val="8"/>
        <color indexed="8"/>
        <rFont val="Calibri"/>
        <family val="2"/>
      </rPr>
      <t xml:space="preserve">MUDAS DE ANGICO-BRANCO - </t>
    </r>
    <r>
      <rPr>
        <i/>
        <sz val="8"/>
        <color indexed="8"/>
        <rFont val="Calibri"/>
        <family val="2"/>
      </rPr>
      <t>Anadenanthera colubrina</t>
    </r>
  </si>
  <si>
    <r>
      <rPr>
        <sz val="8"/>
        <color indexed="8"/>
        <rFont val="Calibri"/>
        <family val="2"/>
      </rPr>
      <t xml:space="preserve">MUDAS DE CANAFÍSTULA - </t>
    </r>
    <r>
      <rPr>
        <i/>
        <sz val="8"/>
        <color indexed="8"/>
        <rFont val="Calibri"/>
        <family val="2"/>
      </rPr>
      <t>Peltophorum dubium</t>
    </r>
  </si>
  <si>
    <r>
      <rPr>
        <sz val="8"/>
        <color indexed="8"/>
        <rFont val="Calibri"/>
        <family val="2"/>
      </rPr>
      <t xml:space="preserve">MUDAS DE CANELA-GUAICÁ - </t>
    </r>
    <r>
      <rPr>
        <i/>
        <sz val="8"/>
        <color indexed="8"/>
        <rFont val="Calibri"/>
        <family val="2"/>
      </rPr>
      <t>Ocotea puberula</t>
    </r>
  </si>
  <si>
    <r>
      <rPr>
        <sz val="8"/>
        <color indexed="8"/>
        <rFont val="Calibri"/>
        <family val="2"/>
      </rPr>
      <t>MUDAS DE CEDRO -</t>
    </r>
    <r>
      <rPr>
        <i/>
        <sz val="8"/>
        <color indexed="8"/>
        <rFont val="Calibri"/>
        <family val="2"/>
      </rPr>
      <t xml:space="preserve"> Cedrela fissilis</t>
    </r>
  </si>
  <si>
    <r>
      <rPr>
        <sz val="8"/>
        <color indexed="8"/>
        <rFont val="Calibri"/>
        <family val="2"/>
      </rPr>
      <t xml:space="preserve">MUDAS DE IMBUIA - </t>
    </r>
    <r>
      <rPr>
        <i/>
        <sz val="8"/>
        <color indexed="8"/>
        <rFont val="Calibri"/>
        <family val="2"/>
      </rPr>
      <t>Ocotea porosa</t>
    </r>
  </si>
  <si>
    <r>
      <rPr>
        <sz val="8"/>
        <color indexed="8"/>
        <rFont val="Calibri"/>
        <family val="2"/>
      </rPr>
      <t xml:space="preserve">MUDAS DE PEROBA - </t>
    </r>
    <r>
      <rPr>
        <i/>
        <sz val="8"/>
        <color indexed="8"/>
        <rFont val="Calibri"/>
        <family val="2"/>
      </rPr>
      <t>Aspidosperma polyneuron</t>
    </r>
  </si>
  <si>
    <r>
      <rPr>
        <sz val="8"/>
        <color indexed="8"/>
        <rFont val="Calibri"/>
        <family val="2"/>
      </rPr>
      <t xml:space="preserve">MUDAS DE CAROBA - </t>
    </r>
    <r>
      <rPr>
        <i/>
        <sz val="8"/>
        <color indexed="8"/>
        <rFont val="Calibri"/>
        <family val="2"/>
      </rPr>
      <t>Jacaranda micrantha</t>
    </r>
  </si>
  <si>
    <r>
      <rPr>
        <sz val="8"/>
        <color indexed="8"/>
        <rFont val="Calibri"/>
        <family val="2"/>
      </rPr>
      <t xml:space="preserve">MUDAS DE PAINEIRA - </t>
    </r>
    <r>
      <rPr>
        <i/>
        <sz val="8"/>
        <color indexed="8"/>
        <rFont val="Calibri"/>
        <family val="2"/>
      </rPr>
      <t>Ceiba speciosa</t>
    </r>
  </si>
  <si>
    <r>
      <rPr>
        <sz val="8"/>
        <color indexed="8"/>
        <rFont val="Calibri"/>
        <family val="2"/>
      </rPr>
      <t xml:space="preserve">MUDAS DE AROEIRA VERMELHA - </t>
    </r>
    <r>
      <rPr>
        <i/>
        <sz val="8"/>
        <color indexed="8"/>
        <rFont val="Calibri"/>
        <family val="2"/>
      </rPr>
      <t>Schinus terebinthifolius</t>
    </r>
  </si>
  <si>
    <t>Não madeiráveis (Erva-mate, sementes e outros)</t>
  </si>
  <si>
    <t>FOLHA DE ERVA-MATE NO PÉ</t>
  </si>
  <si>
    <t>FOLHA DE ERVA-MATE NO BARRANCO</t>
  </si>
  <si>
    <t>FOLHA DE ERVA-MATE NA INDÚSTRIA</t>
  </si>
  <si>
    <t>ERVA-MATE CANCHEADA</t>
  </si>
  <si>
    <t>ERVA-MATE BENEFICIADA</t>
  </si>
  <si>
    <t>PALITOS DE ERVA-MATE</t>
  </si>
  <si>
    <t xml:space="preserve">ERVA-MATE MERCADO VAREJISTA </t>
  </si>
  <si>
    <t>Lenha</t>
  </si>
  <si>
    <t xml:space="preserve">LENHA DE BRACATINGA EM PÉ NO PRODUTOR </t>
  </si>
  <si>
    <t xml:space="preserve">LENHA DE EUCALIPTO EM PÉ NO PRODUTOR </t>
  </si>
  <si>
    <t xml:space="preserve">LENHA DE PINUS EM PÉ NO PRODUTOR </t>
  </si>
  <si>
    <t xml:space="preserve">LENHA DE BRACATINGA NO CARREADOR </t>
  </si>
  <si>
    <t xml:space="preserve">LENHA DE EUCALIPTO NO CARREADOR </t>
  </si>
  <si>
    <t xml:space="preserve">LENHA DE PINUS NO CARREADOR </t>
  </si>
  <si>
    <t>Carvão Vegetal e Nó de pinho</t>
  </si>
  <si>
    <t xml:space="preserve">CARVÃO NO PRODUTOR </t>
  </si>
  <si>
    <t>CARVÃO NO VAREJO</t>
  </si>
  <si>
    <t>Toras em Pé no Produtor</t>
  </si>
  <si>
    <t xml:space="preserve">TORAS DE ARAUCÁRIA EM PÉ - DIÂMETRO &lt; 35 cm </t>
  </si>
  <si>
    <t xml:space="preserve">TORAS DE ARAUCÁRIA EM PÉ - DIÂMETRO &gt; 35 cm </t>
  </si>
  <si>
    <t xml:space="preserve">TORAS DE EUCALIPTO EM PÉ - DIÂMETRO 18 - 25 cm </t>
  </si>
  <si>
    <t xml:space="preserve">TORAS DE EUCALIPTO EM PÉ - DIÂMETRO 25 – 35  cm </t>
  </si>
  <si>
    <t xml:space="preserve">TORAS DE EUCALIPTO EM PÉ - DIÂMETRO &gt; 35 cm 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</si>
  <si>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</si>
  <si>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</si>
  <si>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</si>
  <si>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</si>
  <si>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Toras Postas na Laminadora</t>
  </si>
  <si>
    <t xml:space="preserve">TORAS DE ARAUCÁRIA NA LAMINADORA - DIÂMETRO &gt; 35 cm </t>
  </si>
  <si>
    <t xml:space="preserve">TORAS DE EUCALIPTO NA LAMINADORA - DIÂMETRO &gt; 35 cm </t>
  </si>
  <si>
    <t xml:space="preserve">TORAS DE PINUS NA LAMINADORA - DIÂMETRO &gt; 35 cm </t>
  </si>
  <si>
    <t>Toras Postas na Serraria</t>
  </si>
  <si>
    <t xml:space="preserve">TORAS DE ARAUCÁRIA NA SERRARIA - DIÂMETRO &lt; 35 cm </t>
  </si>
  <si>
    <t xml:space="preserve">TORAS DE ARAUCÁRIA NA SERRARIA - DIÂMETRO &gt; 35 cm </t>
  </si>
  <si>
    <t xml:space="preserve">TORAS DE EUCALIPTO NA SERRARIA - DIÂMETRO 08 – 18 cm </t>
  </si>
  <si>
    <t xml:space="preserve">TORAS DE EUCALIPTO NA SERRARIA - DIÂMETRO 18 – 25 cm </t>
  </si>
  <si>
    <t xml:space="preserve">TORAS DE EUCALIPTO NA SERRARIA - DIÂMETRO 25 - 35 cm </t>
  </si>
  <si>
    <t xml:space="preserve">TORAS DE EUCALIPTO NA SERRARIA - DIÂMETRO &gt; 35 cm </t>
  </si>
  <si>
    <t xml:space="preserve">TORAS DE PINUS NA SERRARIA - DIÂMETRO 08 – 18 cm </t>
  </si>
  <si>
    <t xml:space="preserve">TORAS DE PINUS NA SERRARIA - DIÂMETRO 18 - 25 cm </t>
  </si>
  <si>
    <t xml:space="preserve">TORAS DE PINUS NA SERRARIA - DIÂMETRO 25 – 35 cm </t>
  </si>
  <si>
    <t xml:space="preserve">TORAS DE PINUS NA SERRARIA - DIÂMETRO &gt; 35 cm </t>
  </si>
  <si>
    <t>Madeiras Serradas na Serraria</t>
  </si>
  <si>
    <t xml:space="preserve">MADEIRAS SERRADAS NA SERRARIA ARAUCÁRIA (1" X 4" X 2,40 m) </t>
  </si>
  <si>
    <t xml:space="preserve">MADEIRAS SERRADAS NA SERRARIA EUCALIPTO (1"X 4" X 2,40 m) </t>
  </si>
  <si>
    <t xml:space="preserve">MADEIRAS SERRADAS NA SERRARIA PINUS (1" X 4" X 2,40 m) </t>
  </si>
  <si>
    <t>Resíduos</t>
  </si>
  <si>
    <t>CAVACO LIMPO ONDE FOI PRODUZIDO</t>
  </si>
  <si>
    <t>CAVACO SUJO ONDE FOI PRODUZIDO</t>
  </si>
  <si>
    <t>MARAVALHA onde foi produzida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</si>
</sst>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%"/>
  </numFmts>
  <fonts count="7">
    <font>
      <sz val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 applyNumberFormat="0" applyFill="0" applyBorder="0" applyAlignment="0" applyProtection="0"/>
  </cellStyleXfs>
  <cellXfs count="17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5" fontId="2" fillId="2" borderId="0" xfId="0" applyNumberFormat="1" applyFont="1" applyFill="1" applyAlignment="1">
      <alignment/>
    </xf>
    <xf numFmtId="164" fontId="0" fillId="2" borderId="0" xfId="0" applyFill="1" applyAlignment="1">
      <alignment/>
    </xf>
    <xf numFmtId="166" fontId="2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right" textRotation="90"/>
    </xf>
    <xf numFmtId="165" fontId="4" fillId="0" borderId="1" xfId="0" applyNumberFormat="1" applyFont="1" applyBorder="1" applyAlignment="1">
      <alignment horizontal="right" textRotation="90"/>
    </xf>
    <xf numFmtId="166" fontId="4" fillId="0" borderId="1" xfId="0" applyNumberFormat="1" applyFont="1" applyBorder="1" applyAlignment="1">
      <alignment horizontal="right" textRotation="90"/>
    </xf>
    <xf numFmtId="165" fontId="3" fillId="3" borderId="2" xfId="0" applyNumberFormat="1" applyFont="1" applyFill="1" applyBorder="1" applyAlignment="1">
      <alignment horizontal="left" wrapText="1"/>
    </xf>
    <xf numFmtId="165" fontId="5" fillId="0" borderId="3" xfId="0" applyNumberFormat="1" applyFont="1" applyBorder="1" applyAlignment="1">
      <alignment horizontal="left" wrapText="1" shrinkToFit="1"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5" fontId="2" fillId="0" borderId="4" xfId="0" applyNumberFormat="1" applyFont="1" applyFill="1" applyBorder="1" applyAlignment="1">
      <alignment/>
    </xf>
    <xf numFmtId="165" fontId="5" fillId="0" borderId="3" xfId="0" applyNumberFormat="1" applyFont="1" applyBorder="1" applyAlignment="1">
      <alignment horizontal="left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OMPILAÇÃO_JULHO" xfId="20"/>
    <cellStyle name="Título 5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142875</xdr:rowOff>
    </xdr:from>
    <xdr:to>
      <xdr:col>1</xdr:col>
      <xdr:colOff>400050</xdr:colOff>
      <xdr:row>4</xdr:row>
      <xdr:rowOff>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42875"/>
          <a:ext cx="285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57150</xdr:rowOff>
    </xdr:from>
    <xdr:to>
      <xdr:col>0</xdr:col>
      <xdr:colOff>790575</xdr:colOff>
      <xdr:row>3</xdr:row>
      <xdr:rowOff>66675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4762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defaultGridColor="0" zoomScale="110" zoomScaleNormal="110" colorId="26" workbookViewId="0" topLeftCell="A1">
      <pane xSplit="1" ySplit="6" topLeftCell="O64" activePane="bottomRight" state="frozen"/>
      <selection pane="topLeft" activeCell="A1" sqref="A1"/>
      <selection pane="topRight" activeCell="O1" sqref="O1"/>
      <selection pane="bottomLeft" activeCell="A64" sqref="A64"/>
      <selection pane="bottomRight" activeCell="O6" sqref="O6"/>
    </sheetView>
  </sheetViews>
  <sheetFormatPr defaultColWidth="9.140625" defaultRowHeight="12.75"/>
  <cols>
    <col min="1" max="1" width="47.140625" style="1" customWidth="1"/>
    <col min="2" max="6" width="6.00390625" style="1" customWidth="1"/>
    <col min="7" max="12" width="7.57421875" style="1" customWidth="1"/>
    <col min="13" max="17" width="6.57421875" style="1" customWidth="1"/>
    <col min="18" max="20" width="7.8515625" style="1" customWidth="1"/>
    <col min="21" max="21" width="6.57421875" style="1" customWidth="1"/>
    <col min="22" max="22" width="3.421875" style="0" customWidth="1"/>
    <col min="23" max="23" width="7.57421875" style="1" customWidth="1"/>
    <col min="24" max="24" width="7.140625" style="1" customWidth="1"/>
    <col min="25" max="25" width="7.140625" style="2" customWidth="1"/>
    <col min="26" max="26" width="3.421875" style="0" customWidth="1"/>
    <col min="27" max="27" width="11.00390625" style="0" customWidth="1"/>
  </cols>
  <sheetData>
    <row r="1" spans="1:25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5"/>
    </row>
    <row r="2" spans="1:25" ht="14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4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3"/>
      <c r="X4" s="3"/>
      <c r="Y4" s="5"/>
    </row>
    <row r="5" spans="1:25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3"/>
      <c r="X5" s="3"/>
      <c r="Y5" s="5"/>
    </row>
    <row r="6" spans="2:25" ht="134.25" customHeight="1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7" t="s">
        <v>16</v>
      </c>
      <c r="Q6" s="7" t="s">
        <v>17</v>
      </c>
      <c r="R6" s="7" t="s">
        <v>18</v>
      </c>
      <c r="S6" s="7" t="s">
        <v>19</v>
      </c>
      <c r="T6" s="7" t="s">
        <v>20</v>
      </c>
      <c r="U6" s="7" t="s">
        <v>21</v>
      </c>
      <c r="W6" s="8" t="s">
        <v>22</v>
      </c>
      <c r="X6" s="8" t="s">
        <v>23</v>
      </c>
      <c r="Y6" s="9" t="s">
        <v>24</v>
      </c>
    </row>
    <row r="7" spans="1:25" ht="14.25">
      <c r="A7" s="10" t="s">
        <v>25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W7" s="10"/>
      <c r="X7" s="10"/>
      <c r="Y7" s="10"/>
    </row>
    <row r="8" spans="1:25" ht="12.75" customHeight="1">
      <c r="A8" s="11" t="s">
        <v>26</v>
      </c>
      <c r="B8" s="12">
        <v>0.4</v>
      </c>
      <c r="C8" s="12">
        <v>0.45</v>
      </c>
      <c r="D8" s="12">
        <v>0.5</v>
      </c>
      <c r="E8" s="12">
        <v>0.42</v>
      </c>
      <c r="F8" s="12"/>
      <c r="G8" s="12"/>
      <c r="H8" s="12"/>
      <c r="I8" s="12"/>
      <c r="J8" s="12">
        <v>0.35</v>
      </c>
      <c r="K8" s="12"/>
      <c r="L8" s="12"/>
      <c r="M8" s="12"/>
      <c r="N8" s="12"/>
      <c r="O8" s="12"/>
      <c r="P8" s="12">
        <v>0.38</v>
      </c>
      <c r="Q8" s="12"/>
      <c r="R8" s="12"/>
      <c r="S8" s="12"/>
      <c r="T8" s="12">
        <v>0.3</v>
      </c>
      <c r="U8" s="12"/>
      <c r="W8" s="12">
        <v>0.3675000000000001</v>
      </c>
      <c r="X8" s="13">
        <f aca="true" t="shared" si="0" ref="X8:X17">AVERAGE(B8:U8)</f>
        <v>0.3999999999999999</v>
      </c>
      <c r="Y8" s="14">
        <f aca="true" t="shared" si="1" ref="Y8:Y17">X8/W8-1</f>
        <v>0.0884353741496593</v>
      </c>
    </row>
    <row r="9" spans="1:25" ht="12.75" customHeight="1">
      <c r="A9" s="11" t="s">
        <v>27</v>
      </c>
      <c r="B9" s="12">
        <v>0.4</v>
      </c>
      <c r="C9" s="12">
        <v>0.45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0.38</v>
      </c>
      <c r="Q9" s="12"/>
      <c r="R9" s="12"/>
      <c r="S9" s="12"/>
      <c r="T9" s="12">
        <v>0.3</v>
      </c>
      <c r="U9" s="12"/>
      <c r="W9" s="12">
        <v>0.3556666666666667</v>
      </c>
      <c r="X9" s="13">
        <f t="shared" si="0"/>
        <v>0.38250000000000006</v>
      </c>
      <c r="Y9" s="14">
        <f t="shared" si="1"/>
        <v>0.07544517338331791</v>
      </c>
    </row>
    <row r="10" spans="1:25" ht="12.75" customHeight="1">
      <c r="A10" s="11" t="s">
        <v>28</v>
      </c>
      <c r="B10" s="12"/>
      <c r="C10" s="12">
        <v>0.45</v>
      </c>
      <c r="D10" s="12">
        <v>0.5</v>
      </c>
      <c r="E10" s="12">
        <v>0.42</v>
      </c>
      <c r="F10" s="12">
        <v>0.33499999999999996</v>
      </c>
      <c r="G10" s="12">
        <v>0.4</v>
      </c>
      <c r="H10" s="12">
        <v>0.33</v>
      </c>
      <c r="I10" s="12">
        <v>0.34</v>
      </c>
      <c r="J10" s="12">
        <v>0.35</v>
      </c>
      <c r="K10" s="12"/>
      <c r="L10" s="12"/>
      <c r="M10" s="12"/>
      <c r="N10" s="12"/>
      <c r="O10" s="12"/>
      <c r="P10" s="12">
        <v>0.38</v>
      </c>
      <c r="Q10" s="12">
        <v>0.32666666666666666</v>
      </c>
      <c r="R10" s="12">
        <v>0.4</v>
      </c>
      <c r="S10" s="12">
        <v>0.4</v>
      </c>
      <c r="T10" s="12"/>
      <c r="U10" s="12">
        <v>0.30000000000000004</v>
      </c>
      <c r="W10" s="12">
        <v>0.35869047619047617</v>
      </c>
      <c r="X10" s="13">
        <f t="shared" si="0"/>
        <v>0.37935897435897437</v>
      </c>
      <c r="Y10" s="14">
        <f t="shared" si="1"/>
        <v>0.0576220991089893</v>
      </c>
    </row>
    <row r="11" spans="1:25" ht="12.75" customHeight="1">
      <c r="A11" s="11" t="s">
        <v>29</v>
      </c>
      <c r="B11" s="12">
        <v>0.45</v>
      </c>
      <c r="C11" s="12">
        <v>0.35</v>
      </c>
      <c r="D11" s="12">
        <v>0.45</v>
      </c>
      <c r="E11" s="12">
        <v>0.42</v>
      </c>
      <c r="F11" s="12">
        <v>0.375</v>
      </c>
      <c r="G11" s="12">
        <v>0.4</v>
      </c>
      <c r="H11" s="12">
        <v>0.34</v>
      </c>
      <c r="I11" s="12">
        <v>0.3</v>
      </c>
      <c r="J11" s="12">
        <v>0.4</v>
      </c>
      <c r="K11" s="12"/>
      <c r="L11" s="12"/>
      <c r="M11" s="12"/>
      <c r="N11" s="12"/>
      <c r="O11" s="12"/>
      <c r="P11" s="12">
        <v>0.38</v>
      </c>
      <c r="Q11" s="12">
        <v>0.32666666666666666</v>
      </c>
      <c r="R11" s="12">
        <v>0.34</v>
      </c>
      <c r="S11" s="12"/>
      <c r="T11" s="12">
        <v>0.3</v>
      </c>
      <c r="U11" s="12">
        <v>0.30000000000000004</v>
      </c>
      <c r="W11" s="12">
        <v>0.3547222222222222</v>
      </c>
      <c r="X11" s="13">
        <f t="shared" si="0"/>
        <v>0.366547619047619</v>
      </c>
      <c r="Y11" s="14">
        <f t="shared" si="1"/>
        <v>0.033337062311220356</v>
      </c>
    </row>
    <row r="12" spans="1:25" ht="12.75" customHeight="1">
      <c r="A12" s="11" t="s">
        <v>30</v>
      </c>
      <c r="B12" s="12"/>
      <c r="C12" s="12">
        <v>0.35</v>
      </c>
      <c r="D12" s="12"/>
      <c r="E12" s="12">
        <v>0.42</v>
      </c>
      <c r="F12" s="12"/>
      <c r="G12" s="12"/>
      <c r="H12" s="12"/>
      <c r="I12" s="12"/>
      <c r="J12" s="12">
        <v>0.35</v>
      </c>
      <c r="K12" s="12">
        <v>0.33</v>
      </c>
      <c r="L12" s="12"/>
      <c r="M12" s="12"/>
      <c r="N12" s="12"/>
      <c r="O12" s="12"/>
      <c r="P12" s="12"/>
      <c r="Q12" s="12"/>
      <c r="R12" s="12">
        <v>0.45</v>
      </c>
      <c r="S12" s="12"/>
      <c r="T12" s="12">
        <v>0.3</v>
      </c>
      <c r="U12" s="12"/>
      <c r="W12" s="12">
        <v>0.3692857142857143</v>
      </c>
      <c r="X12" s="13">
        <f t="shared" si="0"/>
        <v>0.3666666666666667</v>
      </c>
      <c r="Y12" s="14">
        <f t="shared" si="1"/>
        <v>-0.007092198581560183</v>
      </c>
    </row>
    <row r="13" spans="1:25" ht="12.75" customHeight="1">
      <c r="A13" s="11" t="s">
        <v>31</v>
      </c>
      <c r="B13" s="12"/>
      <c r="C13" s="12">
        <v>0.35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W13" s="12">
        <v>0.33875</v>
      </c>
      <c r="X13" s="13">
        <f t="shared" si="0"/>
        <v>0.35</v>
      </c>
      <c r="Y13" s="14">
        <f t="shared" si="1"/>
        <v>0.03321033210332103</v>
      </c>
    </row>
    <row r="14" spans="1:25" ht="12.75" customHeight="1">
      <c r="A14" s="11" t="s">
        <v>32</v>
      </c>
      <c r="B14" s="12"/>
      <c r="C14" s="12"/>
      <c r="D14" s="12"/>
      <c r="E14" s="12"/>
      <c r="F14" s="12">
        <v>0.33499999999999996</v>
      </c>
      <c r="G14" s="12"/>
      <c r="H14" s="12">
        <v>0.34</v>
      </c>
      <c r="I14" s="12">
        <v>0.38</v>
      </c>
      <c r="J14" s="12">
        <v>0.35</v>
      </c>
      <c r="K14" s="12"/>
      <c r="L14" s="12"/>
      <c r="M14" s="12"/>
      <c r="N14" s="12"/>
      <c r="O14" s="12"/>
      <c r="P14" s="12"/>
      <c r="Q14" s="12">
        <v>0.3233333333333333</v>
      </c>
      <c r="R14" s="12"/>
      <c r="S14" s="12"/>
      <c r="T14" s="12"/>
      <c r="U14" s="12">
        <v>0.35</v>
      </c>
      <c r="W14" s="12">
        <v>0.3436666666666667</v>
      </c>
      <c r="X14" s="13">
        <f t="shared" si="0"/>
        <v>0.34638888888888886</v>
      </c>
      <c r="Y14" s="14">
        <f t="shared" si="1"/>
        <v>0.007921112188813417</v>
      </c>
    </row>
    <row r="15" spans="1:25" ht="12.75" customHeight="1">
      <c r="A15" s="11" t="s">
        <v>33</v>
      </c>
      <c r="B15" s="12"/>
      <c r="C15" s="12"/>
      <c r="D15" s="12"/>
      <c r="E15" s="12"/>
      <c r="F15" s="12"/>
      <c r="G15" s="12"/>
      <c r="H15" s="12"/>
      <c r="I15" s="12"/>
      <c r="J15" s="12"/>
      <c r="K15" s="12">
        <v>0.33</v>
      </c>
      <c r="L15" s="12"/>
      <c r="M15" s="12"/>
      <c r="N15" s="12"/>
      <c r="O15" s="12"/>
      <c r="P15" s="12"/>
      <c r="Q15" s="12">
        <v>0.3</v>
      </c>
      <c r="R15" s="12"/>
      <c r="S15" s="12"/>
      <c r="T15" s="12"/>
      <c r="U15" s="12"/>
      <c r="W15" s="15">
        <v>0.40125</v>
      </c>
      <c r="X15" s="13">
        <f t="shared" si="0"/>
        <v>0.315</v>
      </c>
      <c r="Y15" s="14">
        <f t="shared" si="1"/>
        <v>-0.2149532710280374</v>
      </c>
    </row>
    <row r="16" spans="1:25" ht="12.75" customHeight="1">
      <c r="A16" s="11" t="s">
        <v>34</v>
      </c>
      <c r="B16" s="12"/>
      <c r="C16" s="12"/>
      <c r="D16" s="12">
        <v>0.4</v>
      </c>
      <c r="E16" s="12"/>
      <c r="F16" s="12"/>
      <c r="G16" s="12">
        <v>0.38</v>
      </c>
      <c r="H16" s="12">
        <v>0.4</v>
      </c>
      <c r="I16" s="12">
        <v>0.35</v>
      </c>
      <c r="J16" s="12">
        <v>0.33</v>
      </c>
      <c r="K16" s="12"/>
      <c r="L16" s="12"/>
      <c r="M16" s="12"/>
      <c r="N16" s="12"/>
      <c r="O16" s="12"/>
      <c r="P16" s="12"/>
      <c r="Q16" s="12">
        <v>0.315</v>
      </c>
      <c r="R16" s="12">
        <v>0.4</v>
      </c>
      <c r="S16" s="12"/>
      <c r="T16" s="12"/>
      <c r="U16" s="12">
        <v>0.30000000000000004</v>
      </c>
      <c r="W16" s="12">
        <v>0.3356666666666667</v>
      </c>
      <c r="X16" s="13">
        <f t="shared" si="0"/>
        <v>0.35937499999999994</v>
      </c>
      <c r="Y16" s="14">
        <f t="shared" si="1"/>
        <v>0.07063058589870863</v>
      </c>
    </row>
    <row r="17" spans="1:25" ht="12.75" customHeight="1">
      <c r="A17" s="11" t="s">
        <v>35</v>
      </c>
      <c r="B17" s="12"/>
      <c r="C17" s="12"/>
      <c r="D17" s="12">
        <v>0.35</v>
      </c>
      <c r="E17" s="12"/>
      <c r="F17" s="12">
        <v>0.37</v>
      </c>
      <c r="G17" s="15">
        <v>0.38</v>
      </c>
      <c r="H17" s="12">
        <v>0.38</v>
      </c>
      <c r="I17" s="12">
        <v>0.45</v>
      </c>
      <c r="J17" s="12">
        <v>0.38</v>
      </c>
      <c r="K17" s="12">
        <v>0.25</v>
      </c>
      <c r="L17" s="12"/>
      <c r="M17" s="12"/>
      <c r="N17" s="12"/>
      <c r="O17" s="12"/>
      <c r="P17" s="12"/>
      <c r="Q17" s="12">
        <v>0.32666666666666666</v>
      </c>
      <c r="R17" s="12">
        <v>0.35</v>
      </c>
      <c r="S17" s="12"/>
      <c r="T17" s="12"/>
      <c r="U17" s="12"/>
      <c r="W17" s="12">
        <v>0.3408333333333333</v>
      </c>
      <c r="X17" s="13">
        <f t="shared" si="0"/>
        <v>0.35962962962962963</v>
      </c>
      <c r="Y17" s="14">
        <f t="shared" si="1"/>
        <v>0.05514805759304542</v>
      </c>
    </row>
    <row r="18" spans="1:25" ht="14.25" customHeight="1">
      <c r="A18" s="10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W18" s="10"/>
      <c r="X18" s="10"/>
      <c r="Y18" s="10"/>
    </row>
    <row r="19" spans="1:25" ht="12.75" customHeight="1">
      <c r="A19" s="11" t="s">
        <v>37</v>
      </c>
      <c r="B19" s="12">
        <v>1.6</v>
      </c>
      <c r="C19" s="12"/>
      <c r="D19" s="12">
        <v>2.75</v>
      </c>
      <c r="E19" s="12">
        <v>0.7</v>
      </c>
      <c r="F19" s="12"/>
      <c r="G19" s="12"/>
      <c r="H19" s="12">
        <v>0.85</v>
      </c>
      <c r="I19" s="12">
        <v>1</v>
      </c>
      <c r="J19" s="12"/>
      <c r="K19" s="12"/>
      <c r="L19" s="12"/>
      <c r="M19" s="12"/>
      <c r="N19" s="12"/>
      <c r="O19" s="12"/>
      <c r="P19" s="12"/>
      <c r="Q19" s="12">
        <v>1</v>
      </c>
      <c r="R19" s="12"/>
      <c r="S19" s="12"/>
      <c r="T19" s="12"/>
      <c r="U19" s="12">
        <v>1</v>
      </c>
      <c r="W19" s="12">
        <v>1.2357142857142858</v>
      </c>
      <c r="X19" s="13">
        <f aca="true" t="shared" si="2" ref="X19:X33">AVERAGE(B19:U19)</f>
        <v>1.2714285714285716</v>
      </c>
      <c r="Y19" s="14">
        <f aca="true" t="shared" si="3" ref="Y19:Y33">X19/W19-1</f>
        <v>0.028901734104046284</v>
      </c>
    </row>
    <row r="20" spans="1:25" ht="12.75" customHeight="1">
      <c r="A20" s="16" t="s">
        <v>38</v>
      </c>
      <c r="B20" s="12">
        <v>1.6</v>
      </c>
      <c r="C20" s="12"/>
      <c r="D20" s="12">
        <v>2.75</v>
      </c>
      <c r="E20" s="12">
        <v>0.62</v>
      </c>
      <c r="F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W20" s="12">
        <v>1.6433333333333333</v>
      </c>
      <c r="X20" s="13">
        <f t="shared" si="2"/>
        <v>1.656666666666667</v>
      </c>
      <c r="Y20" s="14">
        <f t="shared" si="3"/>
        <v>0.008113590263691961</v>
      </c>
    </row>
    <row r="21" spans="1:25" ht="12.75" customHeight="1">
      <c r="A21" s="11" t="s">
        <v>39</v>
      </c>
      <c r="B21" s="12"/>
      <c r="C21" s="12"/>
      <c r="D21" s="12">
        <v>2.75</v>
      </c>
      <c r="E21" s="12"/>
      <c r="F21" s="12">
        <v>2.05</v>
      </c>
      <c r="G21" s="12">
        <v>1.5</v>
      </c>
      <c r="H21" s="12">
        <v>1.45</v>
      </c>
      <c r="I21" s="12">
        <v>1.2</v>
      </c>
      <c r="J21" s="12">
        <v>1.5333333333333332</v>
      </c>
      <c r="K21" s="12"/>
      <c r="L21" s="12"/>
      <c r="M21" s="12"/>
      <c r="N21" s="12"/>
      <c r="O21" s="12"/>
      <c r="P21" s="12"/>
      <c r="Q21" s="12">
        <v>1</v>
      </c>
      <c r="R21" s="12">
        <v>1</v>
      </c>
      <c r="S21" s="12"/>
      <c r="T21" s="12"/>
      <c r="U21" s="12">
        <v>0.9</v>
      </c>
      <c r="W21" s="12">
        <v>1.5216666666666667</v>
      </c>
      <c r="X21" s="13">
        <f t="shared" si="2"/>
        <v>1.4870370370370372</v>
      </c>
      <c r="Y21" s="14">
        <f t="shared" si="3"/>
        <v>-0.022757697456492587</v>
      </c>
    </row>
    <row r="22" spans="1:25" ht="12.75" customHeight="1">
      <c r="A22" s="11" t="s">
        <v>40</v>
      </c>
      <c r="B22" s="12"/>
      <c r="C22" s="12"/>
      <c r="D22" s="12">
        <v>2.75</v>
      </c>
      <c r="E22" s="12">
        <v>0.55</v>
      </c>
      <c r="F22" s="12"/>
      <c r="G22" s="12"/>
      <c r="H22" s="12"/>
      <c r="I22" s="12"/>
      <c r="J22" s="12">
        <v>2.1</v>
      </c>
      <c r="K22" s="12"/>
      <c r="L22" s="12"/>
      <c r="M22" s="12"/>
      <c r="N22" s="12"/>
      <c r="O22" s="12"/>
      <c r="P22" s="12"/>
      <c r="Q22" s="15"/>
      <c r="R22" s="15"/>
      <c r="S22" s="12"/>
      <c r="T22" s="12"/>
      <c r="U22" s="12"/>
      <c r="W22" s="12">
        <v>1.7933333333333332</v>
      </c>
      <c r="X22" s="13">
        <f t="shared" si="2"/>
        <v>1.8</v>
      </c>
      <c r="Y22" s="14">
        <f t="shared" si="3"/>
        <v>0.003717472118959231</v>
      </c>
    </row>
    <row r="23" spans="1:25" ht="12.75" customHeight="1">
      <c r="A23" s="11" t="s">
        <v>41</v>
      </c>
      <c r="B23" s="12"/>
      <c r="C23" s="12"/>
      <c r="D23" s="12">
        <v>2.2</v>
      </c>
      <c r="E23" s="12">
        <v>1.25</v>
      </c>
      <c r="F23" s="12"/>
      <c r="G23" s="12"/>
      <c r="H23" s="12"/>
      <c r="I23" s="12"/>
      <c r="J23" s="12">
        <v>2.1</v>
      </c>
      <c r="K23" s="12"/>
      <c r="L23" s="12"/>
      <c r="M23" s="12"/>
      <c r="N23" s="12"/>
      <c r="O23" s="12">
        <v>1.1</v>
      </c>
      <c r="P23" s="12"/>
      <c r="Q23" s="15"/>
      <c r="R23" s="15"/>
      <c r="S23" s="12"/>
      <c r="T23" s="12">
        <v>1.5</v>
      </c>
      <c r="U23" s="12"/>
      <c r="W23" s="12">
        <v>1.64</v>
      </c>
      <c r="X23" s="13">
        <f t="shared" si="2"/>
        <v>1.6300000000000001</v>
      </c>
      <c r="Y23" s="14">
        <f t="shared" si="3"/>
        <v>-0.0060975609756096505</v>
      </c>
    </row>
    <row r="24" spans="1:25" ht="12.75" customHeight="1">
      <c r="A24" s="11" t="s">
        <v>42</v>
      </c>
      <c r="B24" s="12">
        <v>1.6</v>
      </c>
      <c r="C24" s="12"/>
      <c r="D24" s="12">
        <v>1.2000000000000002</v>
      </c>
      <c r="E24" s="12">
        <v>0.6000000000000001</v>
      </c>
      <c r="F24" s="12"/>
      <c r="G24" s="12"/>
      <c r="H24" s="12"/>
      <c r="I24" s="12"/>
      <c r="J24" s="12">
        <v>0.8</v>
      </c>
      <c r="K24" s="12"/>
      <c r="L24" s="12"/>
      <c r="M24" s="12"/>
      <c r="N24" s="12"/>
      <c r="O24" s="12"/>
      <c r="P24" s="12"/>
      <c r="Q24" s="15"/>
      <c r="R24" s="15"/>
      <c r="S24" s="12"/>
      <c r="T24" s="12"/>
      <c r="U24" s="12">
        <v>0.8</v>
      </c>
      <c r="W24" s="12">
        <v>0.995</v>
      </c>
      <c r="X24" s="13">
        <f t="shared" si="2"/>
        <v>1</v>
      </c>
      <c r="Y24" s="14">
        <f t="shared" si="3"/>
        <v>0.005025125628140614</v>
      </c>
    </row>
    <row r="25" spans="1:25" ht="12.75" customHeight="1">
      <c r="A25" s="11" t="s">
        <v>43</v>
      </c>
      <c r="B25" s="12">
        <v>1.6</v>
      </c>
      <c r="C25" s="12"/>
      <c r="D25" s="12">
        <v>2.05</v>
      </c>
      <c r="E25" s="12">
        <v>0.6000000000000001</v>
      </c>
      <c r="F25" s="12"/>
      <c r="G25" s="12"/>
      <c r="H25" s="12"/>
      <c r="I25" s="12"/>
      <c r="J25" s="12">
        <v>0.8</v>
      </c>
      <c r="K25" s="12"/>
      <c r="L25" s="12"/>
      <c r="M25" s="12"/>
      <c r="N25" s="12"/>
      <c r="O25" s="12"/>
      <c r="P25" s="12"/>
      <c r="Q25" s="15"/>
      <c r="R25" s="15"/>
      <c r="S25" s="12"/>
      <c r="T25" s="12">
        <v>0.6</v>
      </c>
      <c r="U25" s="12"/>
      <c r="W25" s="12">
        <v>1.126</v>
      </c>
      <c r="X25" s="13">
        <f t="shared" si="2"/>
        <v>1.1300000000000001</v>
      </c>
      <c r="Y25" s="14">
        <f t="shared" si="3"/>
        <v>0.00355239786856143</v>
      </c>
    </row>
    <row r="26" spans="1:25" ht="12.75" customHeight="1">
      <c r="A26" s="11" t="s">
        <v>44</v>
      </c>
      <c r="B26" s="12">
        <v>1.6</v>
      </c>
      <c r="C26" s="12"/>
      <c r="D26" s="12">
        <v>2.05</v>
      </c>
      <c r="E26" s="12">
        <v>0.6000000000000001</v>
      </c>
      <c r="F26" s="12"/>
      <c r="G26" s="12"/>
      <c r="H26" s="12"/>
      <c r="I26" s="12"/>
      <c r="J26" s="12">
        <v>0.8</v>
      </c>
      <c r="K26" s="12"/>
      <c r="L26" s="12"/>
      <c r="M26" s="12"/>
      <c r="N26" s="12"/>
      <c r="O26" s="12"/>
      <c r="P26" s="12"/>
      <c r="Q26" s="15"/>
      <c r="R26" s="15"/>
      <c r="S26" s="12"/>
      <c r="T26" s="12">
        <v>0.6000000000000001</v>
      </c>
      <c r="U26" s="12"/>
      <c r="W26" s="12">
        <v>1.126</v>
      </c>
      <c r="X26" s="13">
        <f t="shared" si="2"/>
        <v>1.1300000000000001</v>
      </c>
      <c r="Y26" s="14">
        <f t="shared" si="3"/>
        <v>0.00355239786856143</v>
      </c>
    </row>
    <row r="27" spans="1:25" ht="12.75" customHeight="1">
      <c r="A27" s="11" t="s">
        <v>45</v>
      </c>
      <c r="B27" s="12">
        <v>1.6</v>
      </c>
      <c r="C27" s="12"/>
      <c r="D27" s="12">
        <v>1.9</v>
      </c>
      <c r="E27" s="12">
        <v>0.6000000000000001</v>
      </c>
      <c r="F27" s="12"/>
      <c r="G27" s="12"/>
      <c r="H27" s="12"/>
      <c r="I27" s="12"/>
      <c r="J27" s="12">
        <v>1</v>
      </c>
      <c r="K27" s="12"/>
      <c r="L27" s="12"/>
      <c r="M27" s="12"/>
      <c r="N27" s="12"/>
      <c r="O27" s="12"/>
      <c r="P27" s="12"/>
      <c r="Q27" s="15"/>
      <c r="R27" s="15"/>
      <c r="S27" s="12"/>
      <c r="T27" s="12">
        <v>0.6</v>
      </c>
      <c r="U27" s="12"/>
      <c r="W27" s="12">
        <v>1.1300000000000001</v>
      </c>
      <c r="X27" s="13">
        <f t="shared" si="2"/>
        <v>1.14</v>
      </c>
      <c r="Y27" s="14">
        <f t="shared" si="3"/>
        <v>0.008849557522123686</v>
      </c>
    </row>
    <row r="28" spans="1:25" ht="12.75" customHeight="1">
      <c r="A28" s="11" t="s">
        <v>46</v>
      </c>
      <c r="B28" s="12">
        <v>1.6</v>
      </c>
      <c r="C28" s="12"/>
      <c r="D28" s="12">
        <v>0.5</v>
      </c>
      <c r="E28" s="12">
        <v>0.6000000000000001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5"/>
      <c r="R28" s="15"/>
      <c r="S28" s="12"/>
      <c r="T28" s="12">
        <v>0.6</v>
      </c>
      <c r="U28" s="12"/>
      <c r="W28" s="12">
        <v>0.8125</v>
      </c>
      <c r="X28" s="13">
        <f t="shared" si="2"/>
        <v>0.8250000000000001</v>
      </c>
      <c r="Y28" s="14">
        <f t="shared" si="3"/>
        <v>0.015384615384615552</v>
      </c>
    </row>
    <row r="29" spans="1:25" ht="12.75" customHeight="1">
      <c r="A29" s="11" t="s">
        <v>47</v>
      </c>
      <c r="B29" s="12">
        <v>1.6</v>
      </c>
      <c r="C29" s="12"/>
      <c r="D29" s="12">
        <v>1.5</v>
      </c>
      <c r="E29" s="12"/>
      <c r="F29" s="12"/>
      <c r="G29" s="12"/>
      <c r="H29" s="12"/>
      <c r="I29" s="12"/>
      <c r="J29" s="12">
        <v>1.5</v>
      </c>
      <c r="K29" s="12"/>
      <c r="L29" s="12"/>
      <c r="M29" s="12"/>
      <c r="N29" s="12"/>
      <c r="O29" s="12"/>
      <c r="P29" s="12"/>
      <c r="Q29" s="15"/>
      <c r="R29" s="15"/>
      <c r="S29" s="12"/>
      <c r="T29" s="12">
        <v>0.6</v>
      </c>
      <c r="U29" s="12"/>
      <c r="W29" s="12">
        <v>1.175</v>
      </c>
      <c r="X29" s="13">
        <f t="shared" si="2"/>
        <v>1.3</v>
      </c>
      <c r="Y29" s="14">
        <f t="shared" si="3"/>
        <v>0.1063829787234043</v>
      </c>
    </row>
    <row r="30" spans="1:25" ht="12.75" customHeight="1">
      <c r="A30" s="11" t="s">
        <v>48</v>
      </c>
      <c r="B30" s="12">
        <v>1.6</v>
      </c>
      <c r="C30" s="12"/>
      <c r="D30" s="12">
        <v>1.5</v>
      </c>
      <c r="E30" s="12">
        <v>1</v>
      </c>
      <c r="F30" s="12"/>
      <c r="G30" s="12"/>
      <c r="H30" s="12"/>
      <c r="I30" s="12"/>
      <c r="J30" s="12">
        <v>0.95</v>
      </c>
      <c r="K30" s="12"/>
      <c r="L30" s="12"/>
      <c r="M30" s="12"/>
      <c r="N30" s="12"/>
      <c r="O30" s="12"/>
      <c r="P30" s="12"/>
      <c r="Q30" s="15"/>
      <c r="R30" s="15"/>
      <c r="S30" s="12"/>
      <c r="T30" s="12"/>
      <c r="U30" s="12"/>
      <c r="W30" s="12">
        <v>1.2525</v>
      </c>
      <c r="X30" s="13">
        <f t="shared" si="2"/>
        <v>1.2625000000000002</v>
      </c>
      <c r="Y30" s="14">
        <f t="shared" si="3"/>
        <v>0.007984031936127955</v>
      </c>
    </row>
    <row r="31" spans="1:25" ht="12.75" customHeight="1">
      <c r="A31" s="11" t="s">
        <v>49</v>
      </c>
      <c r="B31" s="12">
        <v>1.6</v>
      </c>
      <c r="C31" s="12"/>
      <c r="D31" s="12">
        <v>1.5</v>
      </c>
      <c r="E31" s="12">
        <v>0.6000000000000001</v>
      </c>
      <c r="F31" s="12"/>
      <c r="G31" s="12"/>
      <c r="H31" s="12"/>
      <c r="I31" s="12"/>
      <c r="J31" s="12">
        <v>1.25</v>
      </c>
      <c r="K31" s="12"/>
      <c r="L31" s="12"/>
      <c r="M31" s="12"/>
      <c r="N31" s="12"/>
      <c r="O31" s="12"/>
      <c r="P31" s="12"/>
      <c r="Q31" s="15"/>
      <c r="R31" s="15"/>
      <c r="S31" s="12"/>
      <c r="T31" s="12"/>
      <c r="U31" s="12"/>
      <c r="W31" s="12">
        <v>1.17</v>
      </c>
      <c r="X31" s="13">
        <f t="shared" si="2"/>
        <v>1.2375</v>
      </c>
      <c r="Y31" s="14">
        <f t="shared" si="3"/>
        <v>0.05769230769230771</v>
      </c>
    </row>
    <row r="32" spans="1:25" ht="12.75" customHeight="1">
      <c r="A32" s="11" t="s">
        <v>50</v>
      </c>
      <c r="B32" s="12">
        <v>1.6</v>
      </c>
      <c r="C32" s="12"/>
      <c r="D32" s="12">
        <v>1.5</v>
      </c>
      <c r="E32" s="12">
        <v>0.55</v>
      </c>
      <c r="F32" s="12"/>
      <c r="G32" s="12"/>
      <c r="H32" s="12"/>
      <c r="I32" s="12"/>
      <c r="J32" s="12">
        <v>1.25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W32" s="12">
        <v>1.1575000000000002</v>
      </c>
      <c r="X32" s="13">
        <f t="shared" si="2"/>
        <v>1.225</v>
      </c>
      <c r="Y32" s="14">
        <f t="shared" si="3"/>
        <v>0.05831533477321793</v>
      </c>
    </row>
    <row r="33" spans="1:25" ht="12.75" customHeight="1">
      <c r="A33" s="11" t="s">
        <v>51</v>
      </c>
      <c r="B33" s="12">
        <v>1.6</v>
      </c>
      <c r="C33" s="12"/>
      <c r="D33" s="12">
        <v>1.5</v>
      </c>
      <c r="E33" s="12">
        <v>0.55</v>
      </c>
      <c r="F33" s="12"/>
      <c r="G33" s="12"/>
      <c r="H33" s="12"/>
      <c r="I33" s="12"/>
      <c r="J33" s="12">
        <v>1.25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W33" s="12">
        <v>1.1625</v>
      </c>
      <c r="X33" s="13">
        <f t="shared" si="2"/>
        <v>1.225</v>
      </c>
      <c r="Y33" s="14">
        <f t="shared" si="3"/>
        <v>0.053763440860215006</v>
      </c>
    </row>
    <row r="34" spans="1:25" ht="14.25" customHeight="1">
      <c r="A34" s="10" t="s">
        <v>52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W34" s="10"/>
      <c r="X34" s="10"/>
      <c r="Y34" s="10"/>
    </row>
    <row r="35" spans="1:25" ht="12.75" customHeight="1">
      <c r="A35" s="11" t="s">
        <v>53</v>
      </c>
      <c r="B35" s="12"/>
      <c r="C35" s="12"/>
      <c r="D35" s="12">
        <v>12</v>
      </c>
      <c r="E35" s="12"/>
      <c r="F35" s="12"/>
      <c r="G35" s="12">
        <v>10.5</v>
      </c>
      <c r="H35" s="12">
        <v>12</v>
      </c>
      <c r="I35" s="12">
        <v>14.2</v>
      </c>
      <c r="J35" s="12">
        <v>11</v>
      </c>
      <c r="K35" s="12"/>
      <c r="L35" s="12">
        <v>9</v>
      </c>
      <c r="M35" s="12"/>
      <c r="N35" s="12"/>
      <c r="O35" s="12"/>
      <c r="P35" s="12"/>
      <c r="Q35" s="12">
        <v>10.4</v>
      </c>
      <c r="R35" s="12">
        <v>10</v>
      </c>
      <c r="S35" s="12"/>
      <c r="T35" s="12"/>
      <c r="U35" s="12">
        <v>15.25</v>
      </c>
      <c r="W35" s="12">
        <v>9.933333333333334</v>
      </c>
      <c r="X35" s="13">
        <f aca="true" t="shared" si="4" ref="X35:X41">AVERAGE(B35:U35)</f>
        <v>11.594444444444445</v>
      </c>
      <c r="Y35" s="14">
        <f aca="true" t="shared" si="5" ref="Y35:Y41">X35/W35-1</f>
        <v>0.16722595078299785</v>
      </c>
    </row>
    <row r="36" spans="1:25" ht="12.75" customHeight="1">
      <c r="A36" s="11" t="s">
        <v>54</v>
      </c>
      <c r="B36" s="12"/>
      <c r="C36" s="12"/>
      <c r="D36" s="12">
        <v>15</v>
      </c>
      <c r="E36" s="12"/>
      <c r="F36" s="12"/>
      <c r="G36" s="12"/>
      <c r="H36" s="12">
        <v>15</v>
      </c>
      <c r="I36" s="12">
        <v>18.2</v>
      </c>
      <c r="J36" s="12">
        <v>14.5</v>
      </c>
      <c r="K36" s="12"/>
      <c r="L36" s="12">
        <v>12</v>
      </c>
      <c r="M36" s="12"/>
      <c r="N36" s="12"/>
      <c r="O36" s="12"/>
      <c r="P36" s="12"/>
      <c r="Q36" s="12">
        <v>13</v>
      </c>
      <c r="R36" s="12">
        <v>13</v>
      </c>
      <c r="S36" s="12"/>
      <c r="T36" s="12"/>
      <c r="U36" s="12">
        <v>19.5</v>
      </c>
      <c r="W36" s="12">
        <v>13.629166666666668</v>
      </c>
      <c r="X36" s="13">
        <f t="shared" si="4"/>
        <v>15.025</v>
      </c>
      <c r="Y36" s="14">
        <f t="shared" si="5"/>
        <v>0.10241516355854463</v>
      </c>
    </row>
    <row r="37" spans="1:25" ht="12.75" customHeight="1">
      <c r="A37" s="11" t="s">
        <v>55</v>
      </c>
      <c r="B37" s="12"/>
      <c r="C37" s="12"/>
      <c r="D37" s="12">
        <v>18</v>
      </c>
      <c r="E37" s="12"/>
      <c r="F37" s="12"/>
      <c r="G37" s="12"/>
      <c r="H37" s="12">
        <v>17</v>
      </c>
      <c r="I37" s="12">
        <v>19.2</v>
      </c>
      <c r="J37" s="12">
        <v>15</v>
      </c>
      <c r="K37" s="12"/>
      <c r="L37" s="12">
        <v>14</v>
      </c>
      <c r="M37" s="12"/>
      <c r="N37" s="12"/>
      <c r="O37" s="12"/>
      <c r="P37" s="12"/>
      <c r="Q37" s="12">
        <v>16.666666666666668</v>
      </c>
      <c r="R37" s="12">
        <v>16.5</v>
      </c>
      <c r="S37" s="12"/>
      <c r="T37" s="12"/>
      <c r="U37" s="12">
        <v>21</v>
      </c>
      <c r="W37" s="12">
        <v>15.4375</v>
      </c>
      <c r="X37" s="13">
        <f t="shared" si="4"/>
        <v>17.170833333333334</v>
      </c>
      <c r="Y37" s="14">
        <f t="shared" si="5"/>
        <v>0.11228070175438609</v>
      </c>
    </row>
    <row r="38" spans="1:25" ht="12.75" customHeight="1">
      <c r="A38" s="11" t="s">
        <v>56</v>
      </c>
      <c r="B38" s="12"/>
      <c r="C38" s="12"/>
      <c r="D38" s="12">
        <v>5</v>
      </c>
      <c r="E38" s="12"/>
      <c r="F38" s="12"/>
      <c r="G38" s="12"/>
      <c r="H38" s="12">
        <v>4.4</v>
      </c>
      <c r="I38" s="12">
        <v>4.8</v>
      </c>
      <c r="J38" s="12">
        <v>5.6</v>
      </c>
      <c r="K38" s="12"/>
      <c r="L38" s="12">
        <v>3.8</v>
      </c>
      <c r="M38" s="12"/>
      <c r="N38" s="12"/>
      <c r="O38" s="12"/>
      <c r="P38" s="12"/>
      <c r="Q38" s="12">
        <v>4.15</v>
      </c>
      <c r="R38" s="12">
        <v>4</v>
      </c>
      <c r="S38" s="12"/>
      <c r="T38" s="12"/>
      <c r="U38" s="12">
        <v>5.4</v>
      </c>
      <c r="W38" s="12">
        <v>4.375</v>
      </c>
      <c r="X38" s="13">
        <f t="shared" si="4"/>
        <v>4.64375</v>
      </c>
      <c r="Y38" s="14">
        <f t="shared" si="5"/>
        <v>0.06142857142857139</v>
      </c>
    </row>
    <row r="39" spans="1:25" ht="12.75" customHeight="1">
      <c r="A39" s="11" t="s">
        <v>57</v>
      </c>
      <c r="B39" s="12"/>
      <c r="C39" s="12"/>
      <c r="D39" s="12">
        <v>8.3</v>
      </c>
      <c r="E39" s="12"/>
      <c r="F39" s="12"/>
      <c r="G39" s="12">
        <v>7.73</v>
      </c>
      <c r="H39" s="12">
        <v>8.1</v>
      </c>
      <c r="I39" s="12">
        <v>6.8</v>
      </c>
      <c r="J39" s="12">
        <v>9</v>
      </c>
      <c r="K39" s="12"/>
      <c r="L39" s="12">
        <v>7</v>
      </c>
      <c r="M39" s="12"/>
      <c r="N39" s="12"/>
      <c r="O39" s="12"/>
      <c r="P39" s="12"/>
      <c r="Q39" s="12">
        <v>7</v>
      </c>
      <c r="R39" s="12">
        <v>7</v>
      </c>
      <c r="S39" s="12"/>
      <c r="T39" s="12"/>
      <c r="U39" s="12">
        <v>7.1</v>
      </c>
      <c r="W39" s="12">
        <v>7.188888888888889</v>
      </c>
      <c r="X39" s="13">
        <f t="shared" si="4"/>
        <v>7.558888888888889</v>
      </c>
      <c r="Y39" s="14">
        <f t="shared" si="5"/>
        <v>0.051468315301391065</v>
      </c>
    </row>
    <row r="40" spans="1:25" ht="12.75" customHeight="1">
      <c r="A40" s="11" t="s">
        <v>58</v>
      </c>
      <c r="B40" s="12"/>
      <c r="D40" s="12">
        <v>1.8</v>
      </c>
      <c r="E40" s="12"/>
      <c r="G40" s="12"/>
      <c r="H40" s="12"/>
      <c r="I40" s="12">
        <v>0.65</v>
      </c>
      <c r="J40" s="12">
        <v>1.3</v>
      </c>
      <c r="K40" s="12"/>
      <c r="L40" s="12">
        <v>0.5</v>
      </c>
      <c r="M40" s="12"/>
      <c r="N40" s="12"/>
      <c r="O40" s="12"/>
      <c r="P40" s="12"/>
      <c r="Q40" s="12"/>
      <c r="R40" s="12">
        <v>1</v>
      </c>
      <c r="S40" s="12"/>
      <c r="T40" s="12"/>
      <c r="U40" s="12"/>
      <c r="W40" s="12">
        <v>1.0766666666666667</v>
      </c>
      <c r="X40" s="13">
        <f t="shared" si="4"/>
        <v>1.05</v>
      </c>
      <c r="Y40" s="14">
        <f t="shared" si="5"/>
        <v>-0.024767801857585092</v>
      </c>
    </row>
    <row r="41" spans="1:25" ht="12.75" customHeight="1">
      <c r="A41" s="11" t="s">
        <v>59</v>
      </c>
      <c r="B41" s="12">
        <v>12.54</v>
      </c>
      <c r="C41" s="12">
        <v>12.5</v>
      </c>
      <c r="D41" s="12">
        <v>11.8</v>
      </c>
      <c r="E41" s="12"/>
      <c r="F41" s="12">
        <v>12.166666666666666</v>
      </c>
      <c r="G41" s="12">
        <v>8.99</v>
      </c>
      <c r="H41" s="12">
        <v>9.5</v>
      </c>
      <c r="I41" s="12">
        <v>8.88</v>
      </c>
      <c r="J41" s="12">
        <v>10.5</v>
      </c>
      <c r="K41" s="12"/>
      <c r="L41" s="12">
        <v>9.1</v>
      </c>
      <c r="M41" s="12"/>
      <c r="N41" s="12"/>
      <c r="O41" s="12">
        <v>12.65</v>
      </c>
      <c r="P41" s="12"/>
      <c r="Q41" s="12">
        <v>9.427142857142856</v>
      </c>
      <c r="R41" s="12">
        <v>12.25</v>
      </c>
      <c r="S41" s="12"/>
      <c r="T41" s="12"/>
      <c r="U41" s="12">
        <v>9.31</v>
      </c>
      <c r="W41" s="12">
        <v>10.641062271062271</v>
      </c>
      <c r="X41" s="13">
        <f t="shared" si="4"/>
        <v>10.73952380952381</v>
      </c>
      <c r="Y41" s="14">
        <f t="shared" si="5"/>
        <v>0.009252980196281735</v>
      </c>
    </row>
    <row r="42" spans="1:25" ht="14.25" customHeight="1">
      <c r="A42" s="10" t="s">
        <v>60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W42" s="10"/>
      <c r="X42" s="10"/>
      <c r="Y42" s="10"/>
    </row>
    <row r="43" spans="1:25" ht="12.75" customHeight="1">
      <c r="A43" s="11" t="s">
        <v>61</v>
      </c>
      <c r="B43" s="12"/>
      <c r="D43" s="12"/>
      <c r="E43" s="12"/>
      <c r="F43" s="12"/>
      <c r="G43" s="12"/>
      <c r="H43" s="12"/>
      <c r="I43" s="12">
        <v>25</v>
      </c>
      <c r="J43" s="12"/>
      <c r="K43" s="12"/>
      <c r="L43" s="12"/>
      <c r="M43" s="12"/>
      <c r="N43" s="12"/>
      <c r="O43" s="12"/>
      <c r="P43" s="12"/>
      <c r="Q43" s="12">
        <v>16</v>
      </c>
      <c r="R43" s="12">
        <v>32.5</v>
      </c>
      <c r="S43" s="12"/>
      <c r="T43" s="12"/>
      <c r="U43" s="12">
        <v>30</v>
      </c>
      <c r="W43" s="12">
        <v>23.666666666666668</v>
      </c>
      <c r="X43" s="13">
        <f aca="true" t="shared" si="6" ref="X43:X48">AVERAGE(B43:U43)</f>
        <v>25.875</v>
      </c>
      <c r="Y43" s="14">
        <f aca="true" t="shared" si="7" ref="Y43:Y48">X43/W43-1</f>
        <v>0.09330985915492951</v>
      </c>
    </row>
    <row r="44" spans="1:25" ht="12.75" customHeight="1">
      <c r="A44" s="11" t="s">
        <v>62</v>
      </c>
      <c r="B44" s="12">
        <v>40</v>
      </c>
      <c r="C44" s="12">
        <v>34</v>
      </c>
      <c r="D44" s="12">
        <v>70</v>
      </c>
      <c r="E44" s="12">
        <v>35</v>
      </c>
      <c r="F44" s="12">
        <v>22.666666666666668</v>
      </c>
      <c r="G44" s="12">
        <v>28</v>
      </c>
      <c r="H44" s="12">
        <v>21</v>
      </c>
      <c r="I44" s="12">
        <v>21</v>
      </c>
      <c r="J44" s="12">
        <v>45</v>
      </c>
      <c r="K44" s="12">
        <v>35</v>
      </c>
      <c r="L44" s="12">
        <v>30</v>
      </c>
      <c r="M44" s="12">
        <v>51.666666666666664</v>
      </c>
      <c r="N44" s="12">
        <v>43.333333333333336</v>
      </c>
      <c r="O44" s="12"/>
      <c r="P44" s="12">
        <v>34</v>
      </c>
      <c r="Q44" s="12">
        <v>24.25</v>
      </c>
      <c r="R44" s="12"/>
      <c r="S44" s="12">
        <v>35</v>
      </c>
      <c r="T44" s="12">
        <v>32</v>
      </c>
      <c r="U44" s="12">
        <v>28</v>
      </c>
      <c r="W44" s="12">
        <v>32.46912280701754</v>
      </c>
      <c r="X44" s="13">
        <f t="shared" si="6"/>
        <v>34.99537037037037</v>
      </c>
      <c r="Y44" s="14">
        <f t="shared" si="7"/>
        <v>0.07780461389017956</v>
      </c>
    </row>
    <row r="45" spans="1:25" ht="12.75" customHeight="1">
      <c r="A45" s="11" t="s">
        <v>63</v>
      </c>
      <c r="B45" s="12">
        <v>30</v>
      </c>
      <c r="C45" s="12">
        <v>17</v>
      </c>
      <c r="D45" s="12"/>
      <c r="E45" s="12"/>
      <c r="F45" s="12">
        <v>19.333333333333332</v>
      </c>
      <c r="G45" s="12"/>
      <c r="H45" s="12">
        <v>19.5</v>
      </c>
      <c r="I45" s="12">
        <v>18</v>
      </c>
      <c r="J45" s="12">
        <v>35</v>
      </c>
      <c r="K45" s="12"/>
      <c r="L45" s="12"/>
      <c r="M45" s="12"/>
      <c r="N45" s="12"/>
      <c r="O45" s="12"/>
      <c r="P45" s="12"/>
      <c r="Q45" s="12">
        <v>7.666666666666667</v>
      </c>
      <c r="R45" s="12"/>
      <c r="S45" s="12"/>
      <c r="T45" s="12"/>
      <c r="U45" s="12">
        <v>25</v>
      </c>
      <c r="W45" s="12">
        <v>20.333333333333336</v>
      </c>
      <c r="X45" s="13">
        <f t="shared" si="6"/>
        <v>21.4375</v>
      </c>
      <c r="Y45" s="14">
        <f t="shared" si="7"/>
        <v>0.05430327868852447</v>
      </c>
    </row>
    <row r="46" spans="1:25" ht="12.75" customHeight="1">
      <c r="A46" s="11" t="s">
        <v>64</v>
      </c>
      <c r="B46" s="12"/>
      <c r="C46" s="12"/>
      <c r="D46" s="12"/>
      <c r="E46" s="12"/>
      <c r="F46" s="12"/>
      <c r="G46" s="12"/>
      <c r="H46" s="12"/>
      <c r="I46" s="12">
        <v>50</v>
      </c>
      <c r="J46" s="12"/>
      <c r="K46" s="12"/>
      <c r="L46" s="12"/>
      <c r="M46" s="12"/>
      <c r="N46" s="12"/>
      <c r="O46" s="12"/>
      <c r="P46" s="12"/>
      <c r="Q46" s="12">
        <v>32</v>
      </c>
      <c r="R46" s="12"/>
      <c r="S46" s="12"/>
      <c r="T46" s="12"/>
      <c r="U46" s="12">
        <v>45</v>
      </c>
      <c r="W46" s="12">
        <v>42.333333333333336</v>
      </c>
      <c r="X46" s="13">
        <f t="shared" si="6"/>
        <v>42.333333333333336</v>
      </c>
      <c r="Y46" s="14">
        <f t="shared" si="7"/>
        <v>0</v>
      </c>
    </row>
    <row r="47" spans="1:25" ht="12.75" customHeight="1">
      <c r="A47" s="11" t="s">
        <v>65</v>
      </c>
      <c r="B47" s="12">
        <v>55</v>
      </c>
      <c r="C47" s="12">
        <v>48</v>
      </c>
      <c r="D47" s="12"/>
      <c r="E47" s="12">
        <v>49</v>
      </c>
      <c r="F47" s="12">
        <v>31.666666666666668</v>
      </c>
      <c r="G47" s="12">
        <v>40</v>
      </c>
      <c r="H47" s="12">
        <v>38.5</v>
      </c>
      <c r="I47" s="12">
        <v>48</v>
      </c>
      <c r="J47" s="12">
        <v>55</v>
      </c>
      <c r="K47" s="12">
        <v>45</v>
      </c>
      <c r="L47" s="12">
        <v>40</v>
      </c>
      <c r="M47" s="12">
        <v>66.66666666666667</v>
      </c>
      <c r="N47" s="12">
        <v>56.666666666666664</v>
      </c>
      <c r="O47" s="12"/>
      <c r="P47" s="12">
        <v>45</v>
      </c>
      <c r="Q47" s="12">
        <v>38.75</v>
      </c>
      <c r="R47" s="12">
        <v>50.75</v>
      </c>
      <c r="S47" s="12">
        <v>80</v>
      </c>
      <c r="T47" s="12">
        <v>53.666666666666664</v>
      </c>
      <c r="U47" s="12">
        <v>42</v>
      </c>
      <c r="W47" s="12">
        <v>46.651960784313715</v>
      </c>
      <c r="X47" s="13">
        <f t="shared" si="6"/>
        <v>49.09259259259259</v>
      </c>
      <c r="Y47" s="14">
        <f t="shared" si="7"/>
        <v>0.052315739086780555</v>
      </c>
    </row>
    <row r="48" spans="1:25" ht="12.75" customHeight="1">
      <c r="A48" s="11" t="s">
        <v>66</v>
      </c>
      <c r="B48" s="12">
        <v>45</v>
      </c>
      <c r="C48" s="12">
        <v>25</v>
      </c>
      <c r="D48" s="12"/>
      <c r="E48" s="12"/>
      <c r="F48" s="12">
        <v>24.333333333333332</v>
      </c>
      <c r="G48" s="12">
        <v>27</v>
      </c>
      <c r="H48" s="12">
        <v>37.2</v>
      </c>
      <c r="I48" s="12">
        <v>45</v>
      </c>
      <c r="J48" s="12">
        <v>45</v>
      </c>
      <c r="K48" s="12"/>
      <c r="L48" s="12"/>
      <c r="M48" s="12"/>
      <c r="N48" s="12"/>
      <c r="O48" s="12">
        <v>25</v>
      </c>
      <c r="P48" s="12"/>
      <c r="Q48" s="12">
        <v>23.333333333333332</v>
      </c>
      <c r="R48" s="12"/>
      <c r="S48" s="12"/>
      <c r="T48" s="12"/>
      <c r="U48" s="12">
        <v>33</v>
      </c>
      <c r="W48" s="12">
        <v>31.351851851851848</v>
      </c>
      <c r="X48" s="13">
        <f t="shared" si="6"/>
        <v>32.986666666666665</v>
      </c>
      <c r="Y48" s="14">
        <f t="shared" si="7"/>
        <v>0.05214412285883063</v>
      </c>
    </row>
    <row r="49" spans="1:25" ht="14.25" customHeight="1">
      <c r="A49" s="10" t="s">
        <v>67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W49" s="10"/>
      <c r="X49" s="10"/>
      <c r="Y49" s="10"/>
    </row>
    <row r="50" spans="1:25" ht="12.75" customHeight="1">
      <c r="A50" s="11" t="s">
        <v>68</v>
      </c>
      <c r="B50" s="15"/>
      <c r="C50" s="15"/>
      <c r="D50" s="15"/>
      <c r="E50" s="15"/>
      <c r="F50" s="15"/>
      <c r="G50" s="15"/>
      <c r="H50" s="15">
        <v>77.5</v>
      </c>
      <c r="I50" s="15">
        <v>80</v>
      </c>
      <c r="J50" s="15">
        <v>85</v>
      </c>
      <c r="K50" s="15">
        <v>128.8</v>
      </c>
      <c r="L50" s="15"/>
      <c r="M50" s="15"/>
      <c r="N50" s="15">
        <v>85</v>
      </c>
      <c r="O50" s="15"/>
      <c r="P50" s="15">
        <v>86</v>
      </c>
      <c r="Q50" s="15">
        <v>62.5</v>
      </c>
      <c r="R50" s="15">
        <v>130</v>
      </c>
      <c r="S50" s="15"/>
      <c r="T50" s="15">
        <v>220</v>
      </c>
      <c r="U50" s="15">
        <v>75</v>
      </c>
      <c r="W50" s="12">
        <v>84.66666666666666</v>
      </c>
      <c r="X50" s="13">
        <f aca="true" t="shared" si="8" ref="X50:X51">AVERAGE(B50:U50)</f>
        <v>102.97999999999999</v>
      </c>
      <c r="Y50" s="14">
        <f aca="true" t="shared" si="9" ref="Y50:Y51">X50/W50-1</f>
        <v>0.2162992125984251</v>
      </c>
    </row>
    <row r="51" spans="1:25" ht="12.75" customHeight="1">
      <c r="A51" s="11" t="s">
        <v>69</v>
      </c>
      <c r="B51" s="15">
        <v>12.435</v>
      </c>
      <c r="C51" s="15">
        <v>13</v>
      </c>
      <c r="D51" s="15">
        <v>15</v>
      </c>
      <c r="E51" s="15">
        <v>8.299999999999999</v>
      </c>
      <c r="F51" s="15">
        <v>12</v>
      </c>
      <c r="G51" s="15">
        <v>9.67</v>
      </c>
      <c r="H51" s="15">
        <v>8.7</v>
      </c>
      <c r="I51" s="15">
        <v>7.43</v>
      </c>
      <c r="J51" s="15">
        <v>11.9</v>
      </c>
      <c r="K51" s="15">
        <v>10</v>
      </c>
      <c r="L51" s="15">
        <v>10</v>
      </c>
      <c r="M51" s="15">
        <v>10.66666666666668</v>
      </c>
      <c r="N51" s="15">
        <v>13.75</v>
      </c>
      <c r="O51" s="15">
        <v>10.98</v>
      </c>
      <c r="P51" s="15">
        <v>11.5</v>
      </c>
      <c r="Q51" s="15">
        <v>8.882</v>
      </c>
      <c r="R51" s="15">
        <v>14</v>
      </c>
      <c r="S51" s="15">
        <v>14</v>
      </c>
      <c r="T51" s="15">
        <v>14</v>
      </c>
      <c r="U51" s="15">
        <v>8.93</v>
      </c>
      <c r="W51" s="12">
        <v>11.309516666666667</v>
      </c>
      <c r="X51" s="13">
        <f t="shared" si="8"/>
        <v>11.257183333333334</v>
      </c>
      <c r="Y51" s="14">
        <f t="shared" si="9"/>
        <v>-0.004627371343602915</v>
      </c>
    </row>
    <row r="52" spans="1:25" ht="14.25" customHeight="1">
      <c r="A52" s="10" t="s">
        <v>70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W52" s="10"/>
      <c r="X52" s="10"/>
      <c r="Y52" s="10"/>
    </row>
    <row r="53" spans="1:25" ht="12.75" customHeight="1">
      <c r="A53" s="11" t="s">
        <v>71</v>
      </c>
      <c r="B53" s="12"/>
      <c r="C53" s="12">
        <v>173</v>
      </c>
      <c r="D53" s="15"/>
      <c r="E53" s="12"/>
      <c r="F53" s="12">
        <v>236.66666666666666</v>
      </c>
      <c r="G53" s="12"/>
      <c r="H53" s="12">
        <v>218</v>
      </c>
      <c r="I53" s="12">
        <v>240</v>
      </c>
      <c r="J53" s="12"/>
      <c r="K53" s="12"/>
      <c r="L53" s="12">
        <v>290</v>
      </c>
      <c r="M53" s="12"/>
      <c r="N53" s="12"/>
      <c r="O53" s="12"/>
      <c r="P53" s="12"/>
      <c r="Q53" s="12">
        <v>155</v>
      </c>
      <c r="R53" s="12">
        <v>140</v>
      </c>
      <c r="S53" s="12"/>
      <c r="T53" s="12"/>
      <c r="U53" s="12">
        <v>250</v>
      </c>
      <c r="W53" s="12">
        <v>214.42857142857142</v>
      </c>
      <c r="X53" s="13">
        <f aca="true" t="shared" si="10" ref="X53:X61">AVERAGE(B53:U53)</f>
        <v>212.83333333333331</v>
      </c>
      <c r="Y53" s="14">
        <f aca="true" t="shared" si="11" ref="Y53:Y61">X53/W53-1</f>
        <v>-0.007439484787919226</v>
      </c>
    </row>
    <row r="54" spans="1:25" ht="12.75" customHeight="1">
      <c r="A54" s="11" t="s">
        <v>72</v>
      </c>
      <c r="B54" s="12"/>
      <c r="C54" s="12">
        <v>265</v>
      </c>
      <c r="D54" s="15">
        <v>285</v>
      </c>
      <c r="E54" s="12"/>
      <c r="F54" s="12">
        <v>320</v>
      </c>
      <c r="G54" s="12"/>
      <c r="H54" s="12">
        <v>225</v>
      </c>
      <c r="I54" s="12">
        <v>240</v>
      </c>
      <c r="J54" s="12"/>
      <c r="K54" s="12"/>
      <c r="L54" s="12"/>
      <c r="M54" s="12"/>
      <c r="N54" s="12"/>
      <c r="O54" s="12"/>
      <c r="P54" s="12"/>
      <c r="Q54" s="12">
        <v>190</v>
      </c>
      <c r="R54" s="12">
        <v>180</v>
      </c>
      <c r="S54" s="12"/>
      <c r="T54" s="12"/>
      <c r="U54" s="12">
        <v>260</v>
      </c>
      <c r="W54" s="12">
        <v>250.57142857142858</v>
      </c>
      <c r="X54" s="13">
        <f t="shared" si="10"/>
        <v>245.625</v>
      </c>
      <c r="Y54" s="14">
        <f t="shared" si="11"/>
        <v>-0.019740592930444723</v>
      </c>
    </row>
    <row r="55" spans="1:25" ht="12.75" customHeight="1">
      <c r="A55" s="11" t="s">
        <v>73</v>
      </c>
      <c r="B55" s="12">
        <v>52.5</v>
      </c>
      <c r="C55" s="12">
        <v>68</v>
      </c>
      <c r="D55" s="15">
        <v>115</v>
      </c>
      <c r="E55" s="12">
        <v>90.66666666666667</v>
      </c>
      <c r="F55" s="12">
        <v>66.66666666666667</v>
      </c>
      <c r="G55" s="12">
        <v>68</v>
      </c>
      <c r="H55" s="12">
        <v>28.5</v>
      </c>
      <c r="I55" s="12">
        <v>58</v>
      </c>
      <c r="J55" s="12">
        <v>70</v>
      </c>
      <c r="K55" s="12">
        <v>65</v>
      </c>
      <c r="L55" s="12">
        <v>50</v>
      </c>
      <c r="M55" s="12"/>
      <c r="N55" s="12"/>
      <c r="O55" s="12"/>
      <c r="P55" s="12">
        <v>98</v>
      </c>
      <c r="Q55" s="12"/>
      <c r="R55" s="12">
        <v>72</v>
      </c>
      <c r="S55" s="12"/>
      <c r="T55" s="12">
        <v>65</v>
      </c>
      <c r="U55" s="12">
        <v>40</v>
      </c>
      <c r="W55" s="12">
        <v>64.02380952380953</v>
      </c>
      <c r="X55" s="13">
        <f t="shared" si="10"/>
        <v>67.15555555555555</v>
      </c>
      <c r="Y55" s="14">
        <f t="shared" si="11"/>
        <v>0.04891533407710402</v>
      </c>
    </row>
    <row r="56" spans="1:25" ht="12.75" customHeight="1">
      <c r="A56" s="11" t="s">
        <v>74</v>
      </c>
      <c r="B56" s="12">
        <v>92.5</v>
      </c>
      <c r="C56" s="12">
        <v>90</v>
      </c>
      <c r="D56" s="15">
        <v>125</v>
      </c>
      <c r="E56" s="12">
        <v>107.66666666666667</v>
      </c>
      <c r="F56" s="12">
        <v>83.33333333333333</v>
      </c>
      <c r="G56" s="12">
        <v>80</v>
      </c>
      <c r="H56" s="12">
        <v>58</v>
      </c>
      <c r="I56" s="12">
        <v>100</v>
      </c>
      <c r="J56" s="12">
        <v>91</v>
      </c>
      <c r="K56" s="12">
        <v>70</v>
      </c>
      <c r="L56" s="12"/>
      <c r="M56" s="12"/>
      <c r="N56" s="12">
        <v>100</v>
      </c>
      <c r="O56" s="12"/>
      <c r="P56" s="12">
        <v>110</v>
      </c>
      <c r="Q56" s="12">
        <v>60</v>
      </c>
      <c r="R56" s="12">
        <v>133</v>
      </c>
      <c r="S56" s="12"/>
      <c r="T56" s="12">
        <v>120</v>
      </c>
      <c r="U56" s="12">
        <v>60</v>
      </c>
      <c r="W56" s="12">
        <v>88.57777777777777</v>
      </c>
      <c r="X56" s="13">
        <f t="shared" si="10"/>
        <v>92.53125</v>
      </c>
      <c r="Y56" s="14">
        <f t="shared" si="11"/>
        <v>0.044632777220271036</v>
      </c>
    </row>
    <row r="57" spans="1:25" ht="12.75" customHeight="1">
      <c r="A57" s="11" t="s">
        <v>75</v>
      </c>
      <c r="B57" s="12">
        <v>107.5</v>
      </c>
      <c r="C57" s="12">
        <v>106</v>
      </c>
      <c r="D57" s="15"/>
      <c r="E57" s="12">
        <v>129.66666666666666</v>
      </c>
      <c r="F57" s="12">
        <v>103.33333333333333</v>
      </c>
      <c r="G57" s="12">
        <v>90</v>
      </c>
      <c r="H57" s="12">
        <v>82</v>
      </c>
      <c r="I57" s="12"/>
      <c r="J57" s="12">
        <v>105</v>
      </c>
      <c r="K57" s="12">
        <v>125</v>
      </c>
      <c r="L57" s="12"/>
      <c r="M57" s="15"/>
      <c r="N57" s="15">
        <v>116.66666666666667</v>
      </c>
      <c r="O57" s="15">
        <v>80</v>
      </c>
      <c r="P57" s="15">
        <v>140</v>
      </c>
      <c r="Q57" s="15">
        <v>75</v>
      </c>
      <c r="R57" s="15">
        <v>196</v>
      </c>
      <c r="S57" s="15"/>
      <c r="T57" s="15">
        <v>130</v>
      </c>
      <c r="U57" s="15">
        <v>100</v>
      </c>
      <c r="W57" s="12">
        <v>112.35555555555557</v>
      </c>
      <c r="X57" s="13">
        <f t="shared" si="10"/>
        <v>112.4111111111111</v>
      </c>
      <c r="Y57" s="14">
        <f t="shared" si="11"/>
        <v>0.0004944620253162224</v>
      </c>
    </row>
    <row r="58" spans="1:25" ht="12.75" customHeight="1">
      <c r="A58" s="11" t="s">
        <v>76</v>
      </c>
      <c r="B58" s="12">
        <v>70</v>
      </c>
      <c r="C58" s="12">
        <v>66</v>
      </c>
      <c r="D58" s="15"/>
      <c r="E58" s="12"/>
      <c r="F58" s="12">
        <v>27</v>
      </c>
      <c r="G58" s="12">
        <v>40</v>
      </c>
      <c r="H58" s="12">
        <v>24.5</v>
      </c>
      <c r="I58" s="12">
        <v>28</v>
      </c>
      <c r="J58" s="12">
        <v>60</v>
      </c>
      <c r="K58" s="12"/>
      <c r="L58" s="12">
        <v>60</v>
      </c>
      <c r="M58" s="15"/>
      <c r="N58" s="15"/>
      <c r="O58" s="15"/>
      <c r="P58" s="15"/>
      <c r="Q58" s="15">
        <v>11.1</v>
      </c>
      <c r="R58" s="15">
        <v>67</v>
      </c>
      <c r="S58" s="15"/>
      <c r="T58" s="15"/>
      <c r="U58" s="15">
        <v>22.5</v>
      </c>
      <c r="W58" s="12">
        <v>38.629000000000005</v>
      </c>
      <c r="X58" s="13">
        <f t="shared" si="10"/>
        <v>43.28181818181818</v>
      </c>
      <c r="Y58" s="14">
        <f t="shared" si="11"/>
        <v>0.12044883848451104</v>
      </c>
    </row>
    <row r="59" spans="1:25" ht="12.75" customHeight="1">
      <c r="A59" s="11" t="s">
        <v>77</v>
      </c>
      <c r="B59" s="12">
        <v>130</v>
      </c>
      <c r="C59" s="12">
        <v>83</v>
      </c>
      <c r="D59" s="15">
        <v>115</v>
      </c>
      <c r="E59" s="12"/>
      <c r="F59" s="15">
        <v>54</v>
      </c>
      <c r="G59" s="12">
        <v>70</v>
      </c>
      <c r="H59" s="12">
        <v>62</v>
      </c>
      <c r="I59" s="12">
        <v>78</v>
      </c>
      <c r="J59" s="12">
        <v>76</v>
      </c>
      <c r="K59" s="12">
        <v>70</v>
      </c>
      <c r="L59" s="12">
        <v>70</v>
      </c>
      <c r="M59" s="15"/>
      <c r="N59" s="15"/>
      <c r="O59" s="15">
        <v>55</v>
      </c>
      <c r="P59" s="15"/>
      <c r="Q59" s="15">
        <v>48.09428571428571</v>
      </c>
      <c r="R59" s="15">
        <v>109</v>
      </c>
      <c r="S59" s="15"/>
      <c r="T59" s="15"/>
      <c r="U59" s="15">
        <v>65</v>
      </c>
      <c r="W59" s="12">
        <v>67.1212987012987</v>
      </c>
      <c r="X59" s="13">
        <f t="shared" si="10"/>
        <v>77.50673469387755</v>
      </c>
      <c r="Y59" s="14">
        <f t="shared" si="11"/>
        <v>0.15472638631138258</v>
      </c>
    </row>
    <row r="60" spans="1:25" ht="12.75" customHeight="1">
      <c r="A60" s="11" t="s">
        <v>78</v>
      </c>
      <c r="B60" s="12">
        <v>140</v>
      </c>
      <c r="C60" s="12">
        <v>103</v>
      </c>
      <c r="D60" s="15"/>
      <c r="E60" s="12"/>
      <c r="F60" s="15">
        <v>72.33333333333333</v>
      </c>
      <c r="G60" s="12">
        <v>90</v>
      </c>
      <c r="H60" s="12">
        <v>98</v>
      </c>
      <c r="I60" s="12">
        <v>126</v>
      </c>
      <c r="J60" s="12">
        <v>108</v>
      </c>
      <c r="K60" s="12"/>
      <c r="L60" s="12">
        <v>110</v>
      </c>
      <c r="M60" s="15">
        <v>125</v>
      </c>
      <c r="N60" s="15"/>
      <c r="O60" s="15">
        <v>85</v>
      </c>
      <c r="P60" s="15"/>
      <c r="Q60" s="15">
        <v>75.12666666666667</v>
      </c>
      <c r="R60" s="15">
        <v>161</v>
      </c>
      <c r="S60" s="15"/>
      <c r="T60" s="15"/>
      <c r="U60" s="15">
        <v>94</v>
      </c>
      <c r="W60" s="12">
        <v>102.25212121212122</v>
      </c>
      <c r="X60" s="13">
        <f t="shared" si="10"/>
        <v>106.72769230769231</v>
      </c>
      <c r="Y60" s="14">
        <f t="shared" si="11"/>
        <v>0.043769958437209766</v>
      </c>
    </row>
    <row r="61" spans="1:25" ht="12.75" customHeight="1">
      <c r="A61" s="11" t="s">
        <v>79</v>
      </c>
      <c r="B61" s="12">
        <v>160</v>
      </c>
      <c r="C61" s="12">
        <v>120</v>
      </c>
      <c r="D61" s="15"/>
      <c r="E61" s="12"/>
      <c r="F61" s="15">
        <v>98.33333333333333</v>
      </c>
      <c r="G61" s="12">
        <v>112</v>
      </c>
      <c r="H61" s="12">
        <v>133</v>
      </c>
      <c r="I61" s="12">
        <v>170</v>
      </c>
      <c r="J61" s="12">
        <v>136</v>
      </c>
      <c r="K61" s="12"/>
      <c r="L61" s="12">
        <v>130</v>
      </c>
      <c r="M61" s="15"/>
      <c r="N61" s="15"/>
      <c r="O61" s="15">
        <v>120</v>
      </c>
      <c r="P61" s="15"/>
      <c r="Q61" s="15">
        <v>104.15</v>
      </c>
      <c r="R61" s="15">
        <v>236</v>
      </c>
      <c r="S61" s="15"/>
      <c r="T61" s="15"/>
      <c r="U61" s="15">
        <v>135</v>
      </c>
      <c r="W61" s="12">
        <v>126.93666666666665</v>
      </c>
      <c r="X61" s="13">
        <f t="shared" si="10"/>
        <v>137.8736111111111</v>
      </c>
      <c r="Y61" s="14">
        <f t="shared" si="11"/>
        <v>0.08616064003921475</v>
      </c>
    </row>
    <row r="62" spans="1:25" ht="14.25" customHeight="1">
      <c r="A62" s="10" t="s">
        <v>80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W62" s="10"/>
      <c r="X62" s="10"/>
      <c r="Y62" s="10"/>
    </row>
    <row r="63" spans="1:25" ht="12.75" customHeight="1">
      <c r="A63" s="16" t="s">
        <v>81</v>
      </c>
      <c r="B63" s="12"/>
      <c r="C63" s="12">
        <v>403</v>
      </c>
      <c r="D63" s="12"/>
      <c r="E63" s="12"/>
      <c r="F63" s="12">
        <v>326.6666666666667</v>
      </c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200</v>
      </c>
      <c r="S63" s="12"/>
      <c r="T63" s="12"/>
      <c r="U63" s="12">
        <v>350</v>
      </c>
      <c r="W63" s="12">
        <v>341</v>
      </c>
      <c r="X63" s="13">
        <f aca="true" t="shared" si="12" ref="X63:X65">AVERAGE(B63:U63)</f>
        <v>319.9166666666667</v>
      </c>
      <c r="Y63" s="14">
        <f aca="true" t="shared" si="13" ref="Y63:Y65">X63/W63-1</f>
        <v>-0.06182795698924726</v>
      </c>
    </row>
    <row r="64" spans="1:25" ht="12.75" customHeight="1">
      <c r="A64" s="16" t="s">
        <v>82</v>
      </c>
      <c r="B64" s="12"/>
      <c r="C64" s="12"/>
      <c r="D64" s="12"/>
      <c r="E64" s="12"/>
      <c r="F64" s="12">
        <v>153.33333333333334</v>
      </c>
      <c r="G64" s="12"/>
      <c r="H64" s="12">
        <v>135</v>
      </c>
      <c r="I64" s="12"/>
      <c r="J64" s="12">
        <v>155</v>
      </c>
      <c r="K64" s="12">
        <v>125</v>
      </c>
      <c r="L64" s="12"/>
      <c r="M64" s="12"/>
      <c r="N64" s="12"/>
      <c r="O64" s="12"/>
      <c r="P64" s="12"/>
      <c r="Q64" s="12"/>
      <c r="R64" s="12">
        <v>130</v>
      </c>
      <c r="S64" s="12"/>
      <c r="T64" s="12"/>
      <c r="U64" s="12">
        <v>115</v>
      </c>
      <c r="W64" s="12">
        <v>144</v>
      </c>
      <c r="X64" s="13">
        <f t="shared" si="12"/>
        <v>135.55555555555557</v>
      </c>
      <c r="Y64" s="14">
        <f t="shared" si="13"/>
        <v>-0.0586419753086419</v>
      </c>
    </row>
    <row r="65" spans="1:25" ht="12.75" customHeight="1">
      <c r="A65" s="16" t="s">
        <v>83</v>
      </c>
      <c r="B65" s="12"/>
      <c r="C65" s="12">
        <v>297</v>
      </c>
      <c r="D65" s="12"/>
      <c r="E65" s="12"/>
      <c r="F65" s="12">
        <v>146</v>
      </c>
      <c r="G65" s="12"/>
      <c r="H65" s="12">
        <v>185</v>
      </c>
      <c r="I65" s="12">
        <v>225</v>
      </c>
      <c r="J65" s="12">
        <v>205</v>
      </c>
      <c r="K65" s="12">
        <v>210</v>
      </c>
      <c r="L65" s="12"/>
      <c r="M65" s="12"/>
      <c r="N65" s="12"/>
      <c r="O65" s="12"/>
      <c r="P65" s="12"/>
      <c r="Q65" s="12">
        <v>169.66666666666666</v>
      </c>
      <c r="R65" s="12">
        <v>274.29</v>
      </c>
      <c r="S65" s="12"/>
      <c r="T65" s="12"/>
      <c r="U65" s="12">
        <v>152</v>
      </c>
      <c r="W65" s="12">
        <v>200.2962962962963</v>
      </c>
      <c r="X65" s="13">
        <f t="shared" si="12"/>
        <v>207.1062962962963</v>
      </c>
      <c r="Y65" s="14">
        <f t="shared" si="13"/>
        <v>0.03399963017751473</v>
      </c>
    </row>
    <row r="66" spans="1:25" ht="14.25" customHeight="1">
      <c r="A66" s="10" t="s">
        <v>84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W66" s="10"/>
      <c r="X66" s="10"/>
      <c r="Y66" s="10"/>
    </row>
    <row r="67" spans="1:25" ht="12.75" customHeight="1">
      <c r="A67" s="16" t="s">
        <v>85</v>
      </c>
      <c r="B67" s="12"/>
      <c r="C67" s="12">
        <v>210</v>
      </c>
      <c r="D67" s="15"/>
      <c r="E67" s="12"/>
      <c r="F67" s="12">
        <v>256.6666666666667</v>
      </c>
      <c r="G67" s="12"/>
      <c r="H67" s="12">
        <v>310</v>
      </c>
      <c r="I67" s="12">
        <v>312</v>
      </c>
      <c r="J67" s="12"/>
      <c r="K67" s="12"/>
      <c r="L67" s="12">
        <v>340</v>
      </c>
      <c r="M67" s="12"/>
      <c r="N67" s="12"/>
      <c r="O67" s="12"/>
      <c r="P67" s="12"/>
      <c r="Q67" s="12">
        <v>266.6666666666667</v>
      </c>
      <c r="R67" s="12"/>
      <c r="S67" s="12"/>
      <c r="T67" s="12"/>
      <c r="U67" s="12">
        <v>270</v>
      </c>
      <c r="W67" s="12">
        <v>274.92857142857144</v>
      </c>
      <c r="X67" s="13">
        <f aca="true" t="shared" si="14" ref="X67:X76">AVERAGE(B67:U67)</f>
        <v>280.76190476190476</v>
      </c>
      <c r="Y67" s="14">
        <f aca="true" t="shared" si="15" ref="Y67:Y76">X67/W67-1</f>
        <v>0.021217632285442045</v>
      </c>
    </row>
    <row r="68" spans="1:25" ht="12.75" customHeight="1">
      <c r="A68" s="16" t="s">
        <v>86</v>
      </c>
      <c r="B68" s="12"/>
      <c r="C68" s="12">
        <v>323</v>
      </c>
      <c r="D68" s="15"/>
      <c r="E68" s="12"/>
      <c r="F68" s="12">
        <v>350</v>
      </c>
      <c r="G68" s="12"/>
      <c r="H68" s="12">
        <v>318</v>
      </c>
      <c r="I68" s="12">
        <v>315</v>
      </c>
      <c r="J68" s="12"/>
      <c r="K68" s="12"/>
      <c r="L68" s="12"/>
      <c r="M68" s="12"/>
      <c r="N68" s="12"/>
      <c r="O68" s="12"/>
      <c r="P68" s="12"/>
      <c r="Q68" s="12">
        <v>323.3333333333333</v>
      </c>
      <c r="R68" s="12"/>
      <c r="S68" s="12"/>
      <c r="T68" s="12"/>
      <c r="U68" s="12">
        <v>300</v>
      </c>
      <c r="W68" s="12">
        <v>314.547619047619</v>
      </c>
      <c r="X68" s="13">
        <f t="shared" si="14"/>
        <v>321.55555555555554</v>
      </c>
      <c r="Y68" s="14">
        <f t="shared" si="15"/>
        <v>0.02227941361996333</v>
      </c>
    </row>
    <row r="69" spans="1:25" ht="12.75" customHeight="1">
      <c r="A69" s="16" t="s">
        <v>87</v>
      </c>
      <c r="B69" s="12"/>
      <c r="C69" s="12">
        <v>120</v>
      </c>
      <c r="D69" s="15"/>
      <c r="E69" s="12">
        <v>74.33333333333333</v>
      </c>
      <c r="F69" s="12">
        <v>56.666666666666664</v>
      </c>
      <c r="G69" s="12"/>
      <c r="H69" s="12">
        <v>58.5</v>
      </c>
      <c r="I69" s="12"/>
      <c r="J69" s="12">
        <v>81.66666666666667</v>
      </c>
      <c r="K69" s="12"/>
      <c r="L69" s="12"/>
      <c r="M69" s="12"/>
      <c r="N69" s="12"/>
      <c r="O69" s="12"/>
      <c r="P69" s="12"/>
      <c r="Q69" s="12"/>
      <c r="R69" s="12">
        <v>91.5</v>
      </c>
      <c r="S69" s="12"/>
      <c r="T69" s="12"/>
      <c r="U69" s="12">
        <v>62</v>
      </c>
      <c r="W69" s="12">
        <v>77.29619047619049</v>
      </c>
      <c r="X69" s="13">
        <f t="shared" si="14"/>
        <v>77.80952380952382</v>
      </c>
      <c r="Y69" s="14">
        <f t="shared" si="15"/>
        <v>0.006641120735328521</v>
      </c>
    </row>
    <row r="70" spans="1:25" ht="12.75" customHeight="1">
      <c r="A70" s="16" t="s">
        <v>88</v>
      </c>
      <c r="B70" s="12">
        <v>105</v>
      </c>
      <c r="C70" s="12">
        <v>137</v>
      </c>
      <c r="D70" s="15"/>
      <c r="E70" s="12">
        <v>110</v>
      </c>
      <c r="F70" s="15">
        <v>81.76666666666667</v>
      </c>
      <c r="G70" s="12"/>
      <c r="H70" s="12">
        <v>78</v>
      </c>
      <c r="I70" s="12">
        <v>100</v>
      </c>
      <c r="J70" s="12">
        <v>93.33333333333333</v>
      </c>
      <c r="K70" s="12">
        <v>80</v>
      </c>
      <c r="L70" s="12">
        <v>90</v>
      </c>
      <c r="M70" s="12"/>
      <c r="N70" s="12"/>
      <c r="O70" s="12">
        <v>100</v>
      </c>
      <c r="P70" s="12">
        <v>125</v>
      </c>
      <c r="Q70" s="12"/>
      <c r="R70" s="12">
        <v>110.79</v>
      </c>
      <c r="S70" s="12"/>
      <c r="T70" s="12">
        <v>110</v>
      </c>
      <c r="U70" s="12">
        <v>100</v>
      </c>
      <c r="W70" s="12">
        <v>96.5476923076923</v>
      </c>
      <c r="X70" s="13">
        <f t="shared" si="14"/>
        <v>101.49214285714287</v>
      </c>
      <c r="Y70" s="14">
        <f t="shared" si="15"/>
        <v>0.0512125192354973</v>
      </c>
    </row>
    <row r="71" spans="1:25" ht="12.75" customHeight="1">
      <c r="A71" s="16" t="s">
        <v>89</v>
      </c>
      <c r="B71" s="12">
        <v>140</v>
      </c>
      <c r="C71" s="12">
        <v>168</v>
      </c>
      <c r="D71" s="15">
        <v>155</v>
      </c>
      <c r="E71" s="12">
        <v>136.66666666666666</v>
      </c>
      <c r="F71" s="15">
        <v>96.66666666666667</v>
      </c>
      <c r="G71" s="12"/>
      <c r="H71" s="12">
        <v>110</v>
      </c>
      <c r="I71" s="12">
        <v>152</v>
      </c>
      <c r="J71" s="12">
        <v>110</v>
      </c>
      <c r="K71" s="12">
        <v>100</v>
      </c>
      <c r="L71" s="12"/>
      <c r="M71" s="12"/>
      <c r="N71" s="12">
        <v>143.33333333333334</v>
      </c>
      <c r="O71" s="12"/>
      <c r="P71" s="12">
        <v>136</v>
      </c>
      <c r="Q71" s="12">
        <v>95</v>
      </c>
      <c r="R71" s="12">
        <v>171</v>
      </c>
      <c r="S71" s="12"/>
      <c r="T71" s="12">
        <v>140</v>
      </c>
      <c r="U71" s="12">
        <v>130</v>
      </c>
      <c r="W71" s="12">
        <v>127.33571428571429</v>
      </c>
      <c r="X71" s="13">
        <f t="shared" si="14"/>
        <v>132.24444444444444</v>
      </c>
      <c r="Y71" s="14">
        <f t="shared" si="15"/>
        <v>0.0385495160274989</v>
      </c>
    </row>
    <row r="72" spans="1:25" ht="12.75" customHeight="1">
      <c r="A72" s="16" t="s">
        <v>90</v>
      </c>
      <c r="B72" s="12">
        <v>175</v>
      </c>
      <c r="C72" s="12">
        <v>195</v>
      </c>
      <c r="D72" s="15">
        <v>180</v>
      </c>
      <c r="E72" s="12">
        <v>163.66666666666666</v>
      </c>
      <c r="F72" s="15">
        <v>125</v>
      </c>
      <c r="G72" s="12"/>
      <c r="H72" s="12">
        <v>130</v>
      </c>
      <c r="I72" s="12"/>
      <c r="J72" s="12">
        <v>150</v>
      </c>
      <c r="K72" s="12">
        <v>180</v>
      </c>
      <c r="L72" s="12"/>
      <c r="M72" s="12"/>
      <c r="N72" s="12">
        <v>163.33333333333334</v>
      </c>
      <c r="O72" s="12"/>
      <c r="P72" s="12">
        <v>152</v>
      </c>
      <c r="Q72" s="12">
        <v>143.33333333333334</v>
      </c>
      <c r="R72" s="12">
        <v>234</v>
      </c>
      <c r="S72" s="12"/>
      <c r="T72" s="12">
        <v>160</v>
      </c>
      <c r="U72" s="12">
        <v>150</v>
      </c>
      <c r="W72" s="15">
        <v>156.6345238095238</v>
      </c>
      <c r="X72" s="13">
        <f t="shared" si="14"/>
        <v>164.38095238095235</v>
      </c>
      <c r="Y72" s="14">
        <f t="shared" si="15"/>
        <v>0.049455435385679314</v>
      </c>
    </row>
    <row r="73" spans="1:25" ht="12.75" customHeight="1">
      <c r="A73" s="16" t="s">
        <v>91</v>
      </c>
      <c r="B73" s="12"/>
      <c r="C73" s="12">
        <v>106</v>
      </c>
      <c r="D73" s="15">
        <v>110</v>
      </c>
      <c r="E73" s="12"/>
      <c r="F73" s="15">
        <v>53.333333333333336</v>
      </c>
      <c r="G73" s="12"/>
      <c r="H73" s="12">
        <v>74</v>
      </c>
      <c r="I73" s="12">
        <v>78</v>
      </c>
      <c r="J73" s="12">
        <v>88.33333333333333</v>
      </c>
      <c r="K73" s="12"/>
      <c r="L73" s="12">
        <v>100</v>
      </c>
      <c r="M73" s="15"/>
      <c r="N73" s="15"/>
      <c r="O73" s="15"/>
      <c r="P73" s="15"/>
      <c r="Q73" s="15">
        <v>55.06</v>
      </c>
      <c r="R73" s="15">
        <v>105</v>
      </c>
      <c r="S73" s="15"/>
      <c r="T73" s="15"/>
      <c r="U73" s="15">
        <v>62</v>
      </c>
      <c r="W73" s="15">
        <v>81.89833333333334</v>
      </c>
      <c r="X73" s="13">
        <f t="shared" si="14"/>
        <v>83.17266666666667</v>
      </c>
      <c r="Y73" s="14">
        <f t="shared" si="15"/>
        <v>0.015559942204766086</v>
      </c>
    </row>
    <row r="74" spans="1:25" ht="12.75" customHeight="1">
      <c r="A74" s="11" t="s">
        <v>92</v>
      </c>
      <c r="B74" s="12"/>
      <c r="C74" s="12">
        <v>148</v>
      </c>
      <c r="D74" s="15">
        <v>130</v>
      </c>
      <c r="E74" s="12"/>
      <c r="F74" s="15">
        <v>78.33333333333333</v>
      </c>
      <c r="G74" s="12"/>
      <c r="H74" s="12">
        <v>115</v>
      </c>
      <c r="I74" s="12">
        <v>120</v>
      </c>
      <c r="J74" s="12">
        <v>96.66666666666667</v>
      </c>
      <c r="K74" s="12"/>
      <c r="L74" s="12">
        <v>110</v>
      </c>
      <c r="M74" s="15"/>
      <c r="N74" s="15"/>
      <c r="O74" s="15"/>
      <c r="P74" s="15"/>
      <c r="Q74" s="15">
        <v>107.66428571428571</v>
      </c>
      <c r="R74" s="15">
        <v>147.3</v>
      </c>
      <c r="S74" s="15"/>
      <c r="T74" s="15"/>
      <c r="U74" s="15">
        <v>110</v>
      </c>
      <c r="W74" s="15">
        <v>112.87709523809524</v>
      </c>
      <c r="X74" s="13">
        <f t="shared" si="14"/>
        <v>116.29642857142858</v>
      </c>
      <c r="Y74" s="14">
        <f t="shared" si="15"/>
        <v>0.030292534779716274</v>
      </c>
    </row>
    <row r="75" spans="1:25" ht="12.75" customHeight="1">
      <c r="A75" s="16" t="s">
        <v>93</v>
      </c>
      <c r="B75" s="12"/>
      <c r="C75" s="12">
        <v>178</v>
      </c>
      <c r="D75" s="15">
        <v>168</v>
      </c>
      <c r="E75" s="12"/>
      <c r="F75" s="15">
        <v>101.66666666666667</v>
      </c>
      <c r="G75" s="12"/>
      <c r="H75" s="12">
        <v>150</v>
      </c>
      <c r="I75" s="12">
        <v>172</v>
      </c>
      <c r="J75" s="15">
        <v>155</v>
      </c>
      <c r="K75" s="12">
        <v>190</v>
      </c>
      <c r="L75" s="12">
        <v>150</v>
      </c>
      <c r="M75" s="15">
        <v>166</v>
      </c>
      <c r="N75" s="15"/>
      <c r="O75" s="15"/>
      <c r="P75" s="15"/>
      <c r="Q75" s="15">
        <v>135.32285714285715</v>
      </c>
      <c r="R75" s="15">
        <v>199.88</v>
      </c>
      <c r="S75" s="15"/>
      <c r="T75" s="15"/>
      <c r="U75" s="15">
        <v>145</v>
      </c>
      <c r="W75" s="15">
        <v>151.07298701298703</v>
      </c>
      <c r="X75" s="13">
        <f t="shared" si="14"/>
        <v>159.23912698412698</v>
      </c>
      <c r="Y75" s="14">
        <f t="shared" si="15"/>
        <v>0.05405426961232962</v>
      </c>
    </row>
    <row r="76" spans="1:25" ht="12.75" customHeight="1">
      <c r="A76" s="11" t="s">
        <v>94</v>
      </c>
      <c r="B76" s="12"/>
      <c r="C76" s="12">
        <v>214</v>
      </c>
      <c r="D76" s="12">
        <v>175</v>
      </c>
      <c r="E76" s="12"/>
      <c r="F76" s="15">
        <v>128.33333333333334</v>
      </c>
      <c r="G76" s="12"/>
      <c r="H76" s="12">
        <v>184</v>
      </c>
      <c r="I76" s="12">
        <v>225</v>
      </c>
      <c r="J76" s="12">
        <v>185</v>
      </c>
      <c r="K76" s="12"/>
      <c r="L76" s="12">
        <v>170</v>
      </c>
      <c r="M76" s="15">
        <v>224</v>
      </c>
      <c r="N76" s="15"/>
      <c r="O76" s="15"/>
      <c r="P76" s="15"/>
      <c r="Q76" s="15">
        <v>157.6</v>
      </c>
      <c r="R76" s="15">
        <v>274.29</v>
      </c>
      <c r="S76" s="15"/>
      <c r="T76" s="15"/>
      <c r="U76" s="15">
        <v>178</v>
      </c>
      <c r="W76" s="15">
        <v>185.26303030303032</v>
      </c>
      <c r="X76" s="13">
        <f t="shared" si="14"/>
        <v>192.2930303030303</v>
      </c>
      <c r="Y76" s="14">
        <f t="shared" si="15"/>
        <v>0.03794604886091513</v>
      </c>
    </row>
    <row r="77" spans="1:25" ht="14.25" customHeight="1">
      <c r="A77" s="10" t="s">
        <v>95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W77" s="10"/>
      <c r="X77" s="10"/>
      <c r="Y77" s="10"/>
    </row>
    <row r="78" spans="1:25" ht="12.75" customHeight="1">
      <c r="A78" s="16" t="s">
        <v>96</v>
      </c>
      <c r="B78" s="12"/>
      <c r="C78" s="12">
        <v>950</v>
      </c>
      <c r="D78" s="12">
        <v>915</v>
      </c>
      <c r="E78" s="12"/>
      <c r="F78" s="12">
        <v>760</v>
      </c>
      <c r="G78" s="12">
        <v>1000</v>
      </c>
      <c r="H78" s="12">
        <v>980</v>
      </c>
      <c r="I78" s="12">
        <v>1060</v>
      </c>
      <c r="J78" s="12"/>
      <c r="K78" s="12"/>
      <c r="L78" s="12">
        <v>1030</v>
      </c>
      <c r="M78" s="15"/>
      <c r="N78" s="15"/>
      <c r="O78" s="15"/>
      <c r="P78" s="15"/>
      <c r="Q78" s="15">
        <v>783.3333333333334</v>
      </c>
      <c r="R78" s="15">
        <v>1200</v>
      </c>
      <c r="S78" s="15"/>
      <c r="T78" s="15"/>
      <c r="U78" s="15">
        <v>800</v>
      </c>
      <c r="W78" s="15">
        <v>911.9090909090909</v>
      </c>
      <c r="X78" s="13">
        <f aca="true" t="shared" si="16" ref="X78:X80">AVERAGE(B78:U78)</f>
        <v>947.8333333333333</v>
      </c>
      <c r="Y78" s="14">
        <f aca="true" t="shared" si="17" ref="Y78:Y80">X78/W78-1</f>
        <v>0.03939454358156369</v>
      </c>
    </row>
    <row r="79" spans="1:25" ht="12.75" customHeight="1">
      <c r="A79" s="16" t="s">
        <v>97</v>
      </c>
      <c r="B79" s="12">
        <v>710</v>
      </c>
      <c r="C79" s="12">
        <v>850</v>
      </c>
      <c r="D79" s="12">
        <v>500</v>
      </c>
      <c r="E79" s="12">
        <v>570</v>
      </c>
      <c r="F79" s="12">
        <v>433.3333333333333</v>
      </c>
      <c r="G79" s="12">
        <v>430</v>
      </c>
      <c r="H79" s="12">
        <v>490</v>
      </c>
      <c r="I79" s="12">
        <v>512</v>
      </c>
      <c r="J79" s="12">
        <v>600</v>
      </c>
      <c r="K79" s="12">
        <v>700</v>
      </c>
      <c r="L79" s="12">
        <v>520</v>
      </c>
      <c r="M79" s="15"/>
      <c r="N79" s="15">
        <v>683.3333333333334</v>
      </c>
      <c r="O79" s="15"/>
      <c r="P79" s="15">
        <v>790</v>
      </c>
      <c r="Q79" s="15">
        <v>400</v>
      </c>
      <c r="R79" s="15">
        <v>600</v>
      </c>
      <c r="S79" s="15"/>
      <c r="T79" s="15">
        <v>415</v>
      </c>
      <c r="U79" s="15">
        <v>365</v>
      </c>
      <c r="W79" s="12">
        <v>529.1804166666667</v>
      </c>
      <c r="X79" s="13">
        <f t="shared" si="16"/>
        <v>562.8627450980393</v>
      </c>
      <c r="Y79" s="14">
        <f t="shared" si="17"/>
        <v>0.06364999038237151</v>
      </c>
    </row>
    <row r="80" spans="1:25" ht="12.75" customHeight="1">
      <c r="A80" s="16" t="s">
        <v>98</v>
      </c>
      <c r="B80" s="12">
        <v>700</v>
      </c>
      <c r="C80" s="12">
        <v>500</v>
      </c>
      <c r="D80" s="12">
        <v>500</v>
      </c>
      <c r="E80" s="12"/>
      <c r="F80" s="12">
        <v>463.3333333333333</v>
      </c>
      <c r="G80" s="12">
        <v>505</v>
      </c>
      <c r="H80" s="12">
        <v>480</v>
      </c>
      <c r="I80" s="12">
        <v>530</v>
      </c>
      <c r="J80" s="12">
        <v>516.6666666666666</v>
      </c>
      <c r="K80" s="12">
        <v>610</v>
      </c>
      <c r="L80" s="12">
        <v>490</v>
      </c>
      <c r="M80" s="12">
        <v>733.3333333333334</v>
      </c>
      <c r="N80" s="12"/>
      <c r="O80" s="12"/>
      <c r="P80" s="12"/>
      <c r="Q80" s="12">
        <v>400</v>
      </c>
      <c r="R80" s="12">
        <v>480</v>
      </c>
      <c r="S80" s="12"/>
      <c r="T80" s="12"/>
      <c r="U80" s="12">
        <v>410</v>
      </c>
      <c r="W80" s="12">
        <v>476.15384615384613</v>
      </c>
      <c r="X80" s="13">
        <f t="shared" si="16"/>
        <v>522.7380952380952</v>
      </c>
      <c r="Y80" s="14">
        <f t="shared" si="17"/>
        <v>0.09783444880375414</v>
      </c>
    </row>
    <row r="81" spans="1:25" ht="14.25" customHeight="1">
      <c r="A81" s="10" t="s">
        <v>99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W81" s="10"/>
      <c r="X81" s="10"/>
      <c r="Y81" s="10"/>
    </row>
    <row r="82" spans="1:25" ht="12.75" customHeight="1">
      <c r="A82" s="11" t="s">
        <v>100</v>
      </c>
      <c r="B82" s="12">
        <v>100</v>
      </c>
      <c r="C82" s="15">
        <v>50</v>
      </c>
      <c r="D82" s="12">
        <v>70</v>
      </c>
      <c r="E82" s="12">
        <v>95.33333333333333</v>
      </c>
      <c r="F82" s="12"/>
      <c r="G82" s="12"/>
      <c r="H82" s="15">
        <v>90</v>
      </c>
      <c r="I82" s="15">
        <v>75</v>
      </c>
      <c r="J82" s="15">
        <v>95</v>
      </c>
      <c r="K82" s="15">
        <v>65</v>
      </c>
      <c r="L82" s="15"/>
      <c r="M82" s="12"/>
      <c r="N82" s="12">
        <v>95</v>
      </c>
      <c r="O82" s="12"/>
      <c r="P82" s="12"/>
      <c r="Q82" s="12">
        <v>110</v>
      </c>
      <c r="R82" s="12">
        <v>85</v>
      </c>
      <c r="S82" s="12">
        <v>135</v>
      </c>
      <c r="T82" s="12">
        <v>100</v>
      </c>
      <c r="U82" s="12">
        <v>58.5</v>
      </c>
      <c r="W82" s="12">
        <v>88.5</v>
      </c>
      <c r="X82" s="13">
        <f aca="true" t="shared" si="18" ref="X82:X84">AVERAGE(B82:U82)</f>
        <v>87.41666666666666</v>
      </c>
      <c r="Y82" s="14">
        <f aca="true" t="shared" si="19" ref="Y82:Y84">X82/W82-1</f>
        <v>-0.012241054613936098</v>
      </c>
    </row>
    <row r="83" spans="1:25" ht="12.75" customHeight="1">
      <c r="A83" s="11" t="s">
        <v>101</v>
      </c>
      <c r="B83" s="15"/>
      <c r="C83" s="15">
        <v>20</v>
      </c>
      <c r="D83" s="12">
        <v>40</v>
      </c>
      <c r="E83" s="12">
        <v>58.333333333333336</v>
      </c>
      <c r="F83" s="12">
        <v>45</v>
      </c>
      <c r="G83" s="12"/>
      <c r="H83" s="15">
        <v>53</v>
      </c>
      <c r="I83" s="15">
        <v>50</v>
      </c>
      <c r="J83" s="15">
        <v>70</v>
      </c>
      <c r="K83" s="15">
        <v>50</v>
      </c>
      <c r="L83" s="15"/>
      <c r="M83" s="15"/>
      <c r="N83" s="12">
        <v>62.5</v>
      </c>
      <c r="O83" s="12">
        <v>64</v>
      </c>
      <c r="P83" s="12"/>
      <c r="Q83" s="12">
        <v>47.857142857142854</v>
      </c>
      <c r="R83" s="12">
        <v>65</v>
      </c>
      <c r="S83" s="12">
        <v>95</v>
      </c>
      <c r="T83" s="12">
        <v>90</v>
      </c>
      <c r="U83" s="12">
        <v>35</v>
      </c>
      <c r="W83" s="12">
        <v>56.037414965986386</v>
      </c>
      <c r="X83" s="13">
        <f t="shared" si="18"/>
        <v>56.37936507936509</v>
      </c>
      <c r="Y83" s="14">
        <f t="shared" si="19"/>
        <v>0.006102175012645761</v>
      </c>
    </row>
    <row r="84" spans="1:25" ht="12.75" customHeight="1">
      <c r="A84" s="11" t="s">
        <v>102</v>
      </c>
      <c r="B84" s="15"/>
      <c r="C84" s="15">
        <v>150</v>
      </c>
      <c r="D84" s="15"/>
      <c r="E84" s="15">
        <v>43.333333333333336</v>
      </c>
      <c r="F84" s="12"/>
      <c r="G84" s="12"/>
      <c r="H84" s="15">
        <v>97</v>
      </c>
      <c r="I84" s="15"/>
      <c r="J84" s="15">
        <v>108.33333333333333</v>
      </c>
      <c r="K84" s="15"/>
      <c r="L84" s="15"/>
      <c r="M84" s="12"/>
      <c r="N84" s="12">
        <v>135</v>
      </c>
      <c r="O84" s="12"/>
      <c r="P84" s="12"/>
      <c r="Q84" s="12">
        <v>145</v>
      </c>
      <c r="R84" s="12">
        <v>192</v>
      </c>
      <c r="S84" s="12"/>
      <c r="T84" s="12"/>
      <c r="U84" s="12"/>
      <c r="W84" s="12">
        <v>118</v>
      </c>
      <c r="X84" s="13">
        <f t="shared" si="18"/>
        <v>124.3809523809524</v>
      </c>
      <c r="Y84" s="14">
        <f t="shared" si="19"/>
        <v>0.05407586763518979</v>
      </c>
    </row>
  </sheetData>
  <sheetProtection selectLockedCells="1" selectUnlockedCells="1"/>
  <mergeCells count="2">
    <mergeCell ref="A2:Y2"/>
    <mergeCell ref="A3:Y3"/>
  </mergeCells>
  <printOptions/>
  <pageMargins left="0.39375" right="0.19652777777777777" top="0.2361111111111111" bottom="0.31527777777777777" header="0.19652777777777777" footer="0.27569444444444446"/>
  <pageSetup firstPageNumber="1" useFirstPageNumber="1" horizontalDpi="300" verticalDpi="300" orientation="landscape" paperSize="9" scale="58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</dc:creator>
  <cp:keywords/>
  <dc:description/>
  <cp:lastModifiedBy/>
  <dcterms:created xsi:type="dcterms:W3CDTF">2018-07-13T17:16:34Z</dcterms:created>
  <dcterms:modified xsi:type="dcterms:W3CDTF">2019-09-06T12:34:56Z</dcterms:modified>
  <cp:category/>
  <cp:version/>
  <cp:contentType/>
  <cp:contentStatus/>
  <cp:revision>13</cp:revision>
</cp:coreProperties>
</file>