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FORMULÁRIO" sheetId="1" r:id="rId1"/>
  </sheets>
  <definedNames>
    <definedName name="_xlnm.Print_Area" localSheetId="0">'FORMULÁRIO'!$A$1:$Z$108</definedName>
    <definedName name="Excel_BuiltIn__FilterDatabase" localSheetId="0">'FORMULÁRIO'!#REF!</definedName>
  </definedNames>
  <calcPr fullCalcOnLoad="1"/>
</workbook>
</file>

<file path=xl/sharedStrings.xml><?xml version="1.0" encoding="utf-8"?>
<sst xmlns="http://schemas.openxmlformats.org/spreadsheetml/2006/main" count="120" uniqueCount="118">
  <si>
    <t xml:space="preserve">                                    SECRETARIA DE ESTADO DA AGRICULTURA E DO ABASTECIMENTO - SEAB</t>
  </si>
  <si>
    <t xml:space="preserve">                                    DEPARTAMENTO DE ECONOMIA RURAL - DERAL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</si>
  <si>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</si>
  <si>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</si>
  <si>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</si>
  <si>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</si>
  <si>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</si>
  <si>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</si>
  <si>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</si>
  <si>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</si>
  <si>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</si>
  <si>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</si>
  <si>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</si>
  <si>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</si>
  <si>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</si>
  <si>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</si>
  <si>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</si>
  <si>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</si>
  <si>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</si>
  <si>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</si>
  <si>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</si>
  <si>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</si>
  <si>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</si>
  <si>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</si>
  <si>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</si>
  <si>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</si>
  <si>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 xml:space="preserve">Mudas Plantio Comercial 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</si>
  <si>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</si>
  <si>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</si>
  <si>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t xml:space="preserve"> 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</si>
  <si>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</si>
  <si>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</si>
  <si>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</si>
  <si>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</si>
  <si>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</si>
  <si>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</si>
  <si>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</si>
  <si>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</si>
  <si>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</si>
  <si>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</si>
  <si>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>MUDAS DE BRACATINGA DE C, MOURÃO -</t>
    </r>
    <r>
      <rPr>
        <i/>
        <sz val="8"/>
        <color indexed="8"/>
        <rFont val="Calibri"/>
        <family val="2"/>
      </rPr>
      <t xml:space="preserve"> Mimosa flocculosa</t>
    </r>
  </si>
  <si>
    <r>
      <rPr>
        <sz val="8"/>
        <color indexed="8"/>
        <rFont val="Calibri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</si>
  <si>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</si>
  <si>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</si>
  <si>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</si>
  <si>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r>
      <rPr>
        <sz val="8"/>
        <color indexed="8"/>
        <rFont val="Calibri"/>
        <family val="2"/>
      </rPr>
      <t xml:space="preserve">MUDAS DE ANGICO-BRANCO - </t>
    </r>
    <r>
      <rPr>
        <i/>
        <sz val="8"/>
        <color indexed="8"/>
        <rFont val="Calibri"/>
        <family val="2"/>
      </rPr>
      <t>Anadenanthera colubrina</t>
    </r>
  </si>
  <si>
    <r>
      <rPr>
        <sz val="8"/>
        <color indexed="8"/>
        <rFont val="Calibri"/>
        <family val="2"/>
      </rPr>
      <t xml:space="preserve">MUDAS DE CANAFÍSTULA - </t>
    </r>
    <r>
      <rPr>
        <i/>
        <sz val="8"/>
        <color indexed="8"/>
        <rFont val="Calibri"/>
        <family val="2"/>
      </rPr>
      <t>Peltophorum dubium</t>
    </r>
  </si>
  <si>
    <r>
      <rPr>
        <sz val="8"/>
        <color indexed="8"/>
        <rFont val="Calibri"/>
        <family val="2"/>
      </rPr>
      <t xml:space="preserve">MUDAS DE CANELA-GUAICÁ - </t>
    </r>
    <r>
      <rPr>
        <i/>
        <sz val="8"/>
        <color indexed="8"/>
        <rFont val="Calibri"/>
        <family val="2"/>
      </rPr>
      <t>Ocotea puberula</t>
    </r>
  </si>
  <si>
    <r>
      <rPr>
        <sz val="8"/>
        <color indexed="8"/>
        <rFont val="Calibri"/>
        <family val="2"/>
      </rPr>
      <t>MUDAS DE CEDRO -</t>
    </r>
    <r>
      <rPr>
        <i/>
        <sz val="8"/>
        <color indexed="8"/>
        <rFont val="Calibri"/>
        <family val="2"/>
      </rPr>
      <t xml:space="preserve"> Cedrela fissilis</t>
    </r>
  </si>
  <si>
    <r>
      <rPr>
        <sz val="8"/>
        <color indexed="8"/>
        <rFont val="Calibri"/>
        <family val="2"/>
      </rPr>
      <t xml:space="preserve">MUDAS DE IMBUIA - </t>
    </r>
    <r>
      <rPr>
        <i/>
        <sz val="8"/>
        <color indexed="8"/>
        <rFont val="Calibri"/>
        <family val="2"/>
      </rPr>
      <t>Ocotea porosa</t>
    </r>
  </si>
  <si>
    <r>
      <rPr>
        <sz val="8"/>
        <color indexed="8"/>
        <rFont val="Calibri"/>
        <family val="2"/>
      </rPr>
      <t xml:space="preserve">MUDAS DE PEROBA - </t>
    </r>
    <r>
      <rPr>
        <i/>
        <sz val="8"/>
        <color indexed="8"/>
        <rFont val="Calibri"/>
        <family val="2"/>
      </rPr>
      <t>Aspidosperma polyneuron</t>
    </r>
  </si>
  <si>
    <r>
      <rPr>
        <sz val="8"/>
        <color indexed="8"/>
        <rFont val="Calibri"/>
        <family val="2"/>
      </rPr>
      <t xml:space="preserve">MUDAS DE CAROBA - </t>
    </r>
    <r>
      <rPr>
        <i/>
        <sz val="8"/>
        <color indexed="8"/>
        <rFont val="Calibri"/>
        <family val="2"/>
      </rPr>
      <t>Jacaranda micrantha</t>
    </r>
  </si>
  <si>
    <r>
      <rPr>
        <sz val="8"/>
        <color indexed="8"/>
        <rFont val="Calibri"/>
        <family val="2"/>
      </rPr>
      <t xml:space="preserve">MUDAS DE PAINEIRA - </t>
    </r>
    <r>
      <rPr>
        <i/>
        <sz val="8"/>
        <color indexed="8"/>
        <rFont val="Calibri"/>
        <family val="2"/>
      </rPr>
      <t>Ceiba speciosa</t>
    </r>
  </si>
  <si>
    <r>
      <rPr>
        <sz val="8"/>
        <color indexed="8"/>
        <rFont val="Calibri"/>
        <family val="2"/>
      </rPr>
      <t xml:space="preserve">MUDAS DE AROEIRA VERMELHA - </t>
    </r>
    <r>
      <rPr>
        <i/>
        <sz val="8"/>
        <color indexed="8"/>
        <rFont val="Calibri"/>
        <family val="2"/>
      </rPr>
      <t>Schinus terebinthifolius</t>
    </r>
  </si>
  <si>
    <t>Não madeiráveis (Erva-mate, sementes e outros)</t>
  </si>
  <si>
    <t>FOLHA DE ERVA-MATE NO PÉ</t>
  </si>
  <si>
    <t>FOLHA DE ERVA-MATE NO BARRANCO</t>
  </si>
  <si>
    <t>FOLHA DE ERVA-MATE NA INDÚSTRIA</t>
  </si>
  <si>
    <t>ERVA-MATE CANCHEADA</t>
  </si>
  <si>
    <t>ERVA-MATE BENEFICIADA</t>
  </si>
  <si>
    <t>PALITOS DE ERVA-MATE</t>
  </si>
  <si>
    <t xml:space="preserve">ERVA-MATE MERCADO VAREJISTA </t>
  </si>
  <si>
    <t xml:space="preserve">PALMITO </t>
  </si>
  <si>
    <t>SERINGUEIRA (LÁTEX)</t>
  </si>
  <si>
    <t>PINHÃO</t>
  </si>
  <si>
    <t>RESINA</t>
  </si>
  <si>
    <t>SEMENTE DE ERVA-MATE</t>
  </si>
  <si>
    <t>Lenha</t>
  </si>
  <si>
    <t xml:space="preserve">LENHA DE BRACATINGA EM PÉ NO PRODUTOR 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</si>
  <si>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</si>
  <si>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</si>
  <si>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</si>
  <si>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</si>
  <si>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</si>
  <si>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 e Nó de pinho</t>
  </si>
  <si>
    <t xml:space="preserve">CARVÃO NO PRODUTOR </t>
  </si>
  <si>
    <t>CARVÃO NO VAREJO</t>
  </si>
  <si>
    <t>NÓ DE PINHO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</si>
  <si>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</si>
  <si>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</si>
  <si>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</si>
  <si>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</si>
  <si>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</si>
  <si>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</si>
  <si>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</si>
  <si>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</si>
  <si>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</si>
  <si>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</si>
  <si>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MADEIRAS MOURÃO</t>
  </si>
  <si>
    <t xml:space="preserve">TORA DE ÁLAMO </t>
  </si>
  <si>
    <t>MADEIRA EM TORA PARA SERRARIA OUTRAS (Outras espécies)</t>
  </si>
  <si>
    <t>MADEIRA EM TORA PARA PROCESSO (Madeira que será utilizada nos processos de fabricação de diversos produtos da indústria de painés)</t>
  </si>
  <si>
    <t>MADEIRA EM TORA PARA OUTRAS FINALIDADES (Por exemplo escoras para construção civil)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</si>
  <si>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</si>
  <si>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</si>
  <si>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</si>
  <si>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</si>
  <si>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</si>
  <si>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</si>
  <si>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</si>
  <si>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</si>
  <si>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</si>
  <si>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</si>
  <si>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</si>
  <si>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</si>
  <si>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</si>
  <si>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</si>
  <si>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</si>
  <si>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</si>
  <si>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>MADEIRAS - LASCA (PALANQUE SERRADO/LASCADO)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</si>
  <si>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</si>
  <si>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</si>
  <si>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</si>
  <si>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</si>
  <si>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</si>
  <si>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CAVACO SUJO ONDE FOI PRODUZIDO</t>
  </si>
  <si>
    <t>MARAVALHA onde foi produzida</t>
  </si>
  <si>
    <t>RESÍDUOS FLORESTAIS (Ponteira de árvore, galhos, restos no momento do corte primário da árvore)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</si>
</sst>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0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right" textRotation="90"/>
    </xf>
    <xf numFmtId="2" fontId="5" fillId="0" borderId="10" xfId="0" applyNumberFormat="1" applyFont="1" applyBorder="1" applyAlignment="1">
      <alignment horizontal="right" textRotation="90"/>
    </xf>
    <xf numFmtId="9" fontId="5" fillId="0" borderId="10" xfId="0" applyNumberFormat="1" applyFont="1" applyBorder="1" applyAlignment="1">
      <alignment horizontal="right" textRotation="90"/>
    </xf>
    <xf numFmtId="2" fontId="4" fillId="34" borderId="11" xfId="0" applyNumberFormat="1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left" wrapText="1" shrinkToFit="1"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left" shrinkToFit="1"/>
    </xf>
    <xf numFmtId="2" fontId="3" fillId="0" borderId="15" xfId="0" applyNumberFormat="1" applyFont="1" applyBorder="1" applyAlignment="1">
      <alignment horizontal="left" shrinkToFit="1"/>
    </xf>
    <xf numFmtId="2" fontId="3" fillId="0" borderId="15" xfId="0" applyNumberFormat="1" applyFont="1" applyBorder="1" applyAlignment="1">
      <alignment horizontal="left" wrapText="1" shrinkToFit="1"/>
    </xf>
    <xf numFmtId="2" fontId="2" fillId="0" borderId="13" xfId="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07"/>
  <sheetViews>
    <sheetView tabSelected="1" defaultGridColor="0" zoomScale="80" zoomScaleNormal="80" zoomScalePageLayoutView="0" colorId="9" workbookViewId="0" topLeftCell="A1">
      <pane ySplit="8" topLeftCell="A78" activePane="bottomLeft" state="frozen"/>
      <selection pane="topLeft" activeCell="I1" sqref="I1"/>
      <selection pane="bottomLeft" activeCell="X46" sqref="X46"/>
    </sheetView>
  </sheetViews>
  <sheetFormatPr defaultColWidth="9.140625" defaultRowHeight="12.75"/>
  <cols>
    <col min="1" max="1" width="47.140625" style="1" customWidth="1"/>
    <col min="2" max="6" width="6.00390625" style="1" customWidth="1"/>
    <col min="7" max="12" width="7.57421875" style="1" customWidth="1"/>
    <col min="13" max="18" width="6.57421875" style="1" customWidth="1"/>
    <col min="19" max="21" width="7.8515625" style="1" customWidth="1"/>
    <col min="22" max="22" width="6.57421875" style="1" customWidth="1"/>
    <col min="23" max="23" width="3.421875" style="0" customWidth="1"/>
    <col min="24" max="24" width="7.57421875" style="1" customWidth="1"/>
    <col min="25" max="25" width="7.140625" style="1" customWidth="1"/>
    <col min="26" max="26" width="7.140625" style="2" customWidth="1"/>
    <col min="27" max="27" width="3.421875" style="0" customWidth="1"/>
  </cols>
  <sheetData>
    <row r="2" spans="1:26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2:26" ht="134.25" customHeight="1"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X8" s="4" t="s">
        <v>23</v>
      </c>
      <c r="Y8" s="4" t="s">
        <v>24</v>
      </c>
      <c r="Z8" s="5" t="s">
        <v>25</v>
      </c>
    </row>
    <row r="9" spans="1:26" ht="13.5" thickBot="1">
      <c r="A9" s="6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  <c r="Z9" s="6"/>
    </row>
    <row r="10" spans="1:26" ht="12.75" customHeight="1">
      <c r="A10" s="7" t="s">
        <v>27</v>
      </c>
      <c r="B10" s="8">
        <v>0.4</v>
      </c>
      <c r="C10" s="8"/>
      <c r="D10" s="8">
        <v>0.5</v>
      </c>
      <c r="E10" s="8">
        <v>0.225</v>
      </c>
      <c r="F10" s="8"/>
      <c r="G10" s="8"/>
      <c r="H10" s="8"/>
      <c r="I10" s="8"/>
      <c r="J10" s="8">
        <v>0.38</v>
      </c>
      <c r="K10" s="8"/>
      <c r="L10" s="8"/>
      <c r="M10" s="8"/>
      <c r="N10" s="8">
        <v>0.28</v>
      </c>
      <c r="O10" s="8"/>
      <c r="P10" s="8">
        <v>0.38</v>
      </c>
      <c r="Q10" s="8"/>
      <c r="R10" s="8"/>
      <c r="S10" s="8"/>
      <c r="T10" s="8"/>
      <c r="U10" s="8">
        <v>0.4</v>
      </c>
      <c r="V10" s="8"/>
      <c r="X10" s="8">
        <v>0.385</v>
      </c>
      <c r="Y10" s="9">
        <f aca="true" t="shared" si="0" ref="Y10:Y19">AVERAGE(C10:V10)</f>
        <v>0.36083333333333334</v>
      </c>
      <c r="Z10" s="10">
        <f aca="true" t="shared" si="1" ref="Z10:Z19">Y10/X10-1</f>
        <v>-0.06277056277056281</v>
      </c>
    </row>
    <row r="11" spans="1:26" ht="12.75" customHeight="1">
      <c r="A11" s="7" t="s">
        <v>28</v>
      </c>
      <c r="B11" s="8">
        <v>0.4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0.28</v>
      </c>
      <c r="O11" s="8"/>
      <c r="P11" s="8">
        <v>0.38</v>
      </c>
      <c r="Q11" s="8"/>
      <c r="R11" s="8"/>
      <c r="S11" s="8"/>
      <c r="T11" s="8" t="s">
        <v>29</v>
      </c>
      <c r="U11" s="8">
        <v>0.35</v>
      </c>
      <c r="V11" s="8"/>
      <c r="X11" s="8">
        <v>0.35600000000000004</v>
      </c>
      <c r="Y11" s="9">
        <f t="shared" si="0"/>
        <v>0.33666666666666667</v>
      </c>
      <c r="Z11" s="10">
        <f t="shared" si="1"/>
        <v>-0.054307116104869047</v>
      </c>
    </row>
    <row r="12" spans="1:26" ht="12.75" customHeight="1">
      <c r="A12" s="7" t="s">
        <v>30</v>
      </c>
      <c r="B12" s="8"/>
      <c r="C12" s="8"/>
      <c r="D12" s="8">
        <v>0.5</v>
      </c>
      <c r="E12" s="8">
        <v>0.225</v>
      </c>
      <c r="F12" s="8">
        <v>0.36</v>
      </c>
      <c r="G12" s="8">
        <v>0.4</v>
      </c>
      <c r="H12" s="8">
        <v>0.3333333333333333</v>
      </c>
      <c r="I12" s="8">
        <v>0.34</v>
      </c>
      <c r="J12" s="8">
        <v>0.4</v>
      </c>
      <c r="K12" s="8"/>
      <c r="L12" s="8"/>
      <c r="M12" s="8"/>
      <c r="N12" s="8">
        <v>0.28</v>
      </c>
      <c r="O12" s="8"/>
      <c r="P12" s="8">
        <v>0.38</v>
      </c>
      <c r="Q12" s="8">
        <v>0.335</v>
      </c>
      <c r="R12" s="8"/>
      <c r="S12" s="8">
        <v>0.41</v>
      </c>
      <c r="T12" s="8">
        <v>0.4</v>
      </c>
      <c r="U12" s="8"/>
      <c r="V12" s="8"/>
      <c r="X12" s="8">
        <v>0.36357142857142855</v>
      </c>
      <c r="Y12" s="9">
        <f t="shared" si="0"/>
        <v>0.3636111111111111</v>
      </c>
      <c r="Z12" s="10">
        <f t="shared" si="1"/>
        <v>0.00010914647456883309</v>
      </c>
    </row>
    <row r="13" spans="1:26" ht="12.75" customHeight="1">
      <c r="A13" s="7" t="s">
        <v>31</v>
      </c>
      <c r="B13" s="8">
        <v>0.45</v>
      </c>
      <c r="C13" s="8"/>
      <c r="D13" s="8">
        <v>0.45</v>
      </c>
      <c r="E13" s="8">
        <v>0.225</v>
      </c>
      <c r="F13" s="8">
        <v>0.39</v>
      </c>
      <c r="G13" s="8">
        <v>0.4</v>
      </c>
      <c r="H13" s="8">
        <v>0.33666666666666667</v>
      </c>
      <c r="I13" s="8">
        <v>0.3</v>
      </c>
      <c r="J13" s="8">
        <v>0.45</v>
      </c>
      <c r="K13" s="8"/>
      <c r="L13" s="8"/>
      <c r="M13" s="8"/>
      <c r="N13" s="8">
        <v>0.28</v>
      </c>
      <c r="O13" s="8"/>
      <c r="P13" s="8">
        <v>0.38</v>
      </c>
      <c r="Q13" s="8">
        <v>0.335</v>
      </c>
      <c r="R13" s="8"/>
      <c r="S13" s="8">
        <v>0.39</v>
      </c>
      <c r="T13" s="8"/>
      <c r="U13" s="8">
        <v>0.45</v>
      </c>
      <c r="V13" s="8"/>
      <c r="X13" s="8">
        <v>0.3739285714285714</v>
      </c>
      <c r="Y13" s="9">
        <f t="shared" si="0"/>
        <v>0.3655555555555556</v>
      </c>
      <c r="Z13" s="10">
        <f t="shared" si="1"/>
        <v>-0.0223920195266899</v>
      </c>
    </row>
    <row r="14" spans="1:26" ht="12.75" customHeight="1">
      <c r="A14" s="7" t="s">
        <v>32</v>
      </c>
      <c r="B14" s="8"/>
      <c r="C14" s="8"/>
      <c r="D14" s="8"/>
      <c r="E14" s="8">
        <v>0.225</v>
      </c>
      <c r="F14" s="8"/>
      <c r="G14" s="8"/>
      <c r="H14" s="8" t="s">
        <v>29</v>
      </c>
      <c r="I14" s="8"/>
      <c r="J14" s="8">
        <v>0.35</v>
      </c>
      <c r="K14" s="8">
        <v>0.4</v>
      </c>
      <c r="L14" s="8"/>
      <c r="M14" s="8">
        <v>0.65</v>
      </c>
      <c r="N14" s="8">
        <v>0.28</v>
      </c>
      <c r="O14" s="8"/>
      <c r="P14" s="8"/>
      <c r="Q14" s="8"/>
      <c r="R14" s="8"/>
      <c r="S14" s="8"/>
      <c r="T14" s="8"/>
      <c r="U14" s="8"/>
      <c r="V14" s="8"/>
      <c r="X14" s="8">
        <v>0.39666666666666667</v>
      </c>
      <c r="Y14" s="9">
        <f t="shared" si="0"/>
        <v>0.381</v>
      </c>
      <c r="Z14" s="10">
        <f t="shared" si="1"/>
        <v>-0.0394957983193277</v>
      </c>
    </row>
    <row r="15" spans="1:26" ht="12.75" customHeight="1">
      <c r="A15" s="7" t="s">
        <v>33</v>
      </c>
      <c r="B15" s="8"/>
      <c r="C15" s="8"/>
      <c r="D15" s="8"/>
      <c r="E15" s="8"/>
      <c r="F15" s="8"/>
      <c r="G15" s="8"/>
      <c r="I15" s="8"/>
      <c r="J15" s="8"/>
      <c r="K15" s="8"/>
      <c r="L15" s="8"/>
      <c r="M15" s="8"/>
      <c r="N15" s="8">
        <v>0.28</v>
      </c>
      <c r="O15" s="8"/>
      <c r="P15" s="8"/>
      <c r="Q15" s="8"/>
      <c r="R15" s="8"/>
      <c r="S15" s="8"/>
      <c r="T15" s="8"/>
      <c r="U15" s="8"/>
      <c r="V15" s="8"/>
      <c r="X15" s="8">
        <v>0.3</v>
      </c>
      <c r="Y15" s="9">
        <f t="shared" si="0"/>
        <v>0.28</v>
      </c>
      <c r="Z15" s="10">
        <f t="shared" si="1"/>
        <v>-0.06666666666666654</v>
      </c>
    </row>
    <row r="16" spans="1:26" ht="12.75" customHeight="1">
      <c r="A16" s="7" t="s">
        <v>34</v>
      </c>
      <c r="B16" s="8"/>
      <c r="C16" s="8"/>
      <c r="D16" s="8"/>
      <c r="E16" s="8"/>
      <c r="F16" s="8">
        <v>0.335</v>
      </c>
      <c r="G16" s="8"/>
      <c r="H16" s="8">
        <v>0.35</v>
      </c>
      <c r="I16" s="8">
        <v>0.38</v>
      </c>
      <c r="J16" s="8">
        <v>0.35</v>
      </c>
      <c r="K16" s="8"/>
      <c r="L16" s="8"/>
      <c r="M16" s="8"/>
      <c r="N16" s="8">
        <v>0.28</v>
      </c>
      <c r="O16" s="8"/>
      <c r="P16" s="8"/>
      <c r="Q16" s="8">
        <v>0.335</v>
      </c>
      <c r="R16" s="8"/>
      <c r="S16" s="8">
        <v>0.41</v>
      </c>
      <c r="T16" s="8"/>
      <c r="U16" s="8"/>
      <c r="V16" s="8"/>
      <c r="X16" s="8">
        <v>0.34071428571428575</v>
      </c>
      <c r="Y16" s="9">
        <f t="shared" si="0"/>
        <v>0.34857142857142864</v>
      </c>
      <c r="Z16" s="10">
        <f t="shared" si="1"/>
        <v>0.023060796645702375</v>
      </c>
    </row>
    <row r="17" spans="1:26" ht="12.75" customHeight="1">
      <c r="A17" s="7" t="s">
        <v>35</v>
      </c>
      <c r="B17" s="8"/>
      <c r="C17" s="8"/>
      <c r="D17" s="8"/>
      <c r="E17" s="8"/>
      <c r="F17" s="8"/>
      <c r="G17" s="8"/>
      <c r="I17" s="8"/>
      <c r="J17" s="8"/>
      <c r="K17" s="8">
        <v>0.4</v>
      </c>
      <c r="L17" s="8"/>
      <c r="M17" s="8"/>
      <c r="N17" s="8"/>
      <c r="O17" s="8"/>
      <c r="P17" s="8"/>
      <c r="Q17" s="8">
        <v>0.335</v>
      </c>
      <c r="R17" s="8"/>
      <c r="S17" s="8"/>
      <c r="T17" s="8"/>
      <c r="U17" s="8"/>
      <c r="V17" s="8"/>
      <c r="X17" s="11">
        <v>0.29</v>
      </c>
      <c r="Y17" s="9">
        <f t="shared" si="0"/>
        <v>0.36750000000000005</v>
      </c>
      <c r="Z17" s="10">
        <f t="shared" si="1"/>
        <v>0.267241379310345</v>
      </c>
    </row>
    <row r="18" spans="1:26" ht="12.75" customHeight="1">
      <c r="A18" s="7" t="s">
        <v>36</v>
      </c>
      <c r="B18" s="8"/>
      <c r="C18" s="8"/>
      <c r="D18" s="8">
        <v>0.4</v>
      </c>
      <c r="E18" s="8"/>
      <c r="F18" s="8"/>
      <c r="G18" s="8">
        <v>0.38</v>
      </c>
      <c r="H18" s="8">
        <v>0.4</v>
      </c>
      <c r="I18" s="8">
        <v>0.35</v>
      </c>
      <c r="J18" s="8">
        <v>0.35</v>
      </c>
      <c r="K18" s="8"/>
      <c r="L18" s="8"/>
      <c r="M18" s="8"/>
      <c r="N18" s="8"/>
      <c r="O18" s="8"/>
      <c r="P18" s="8"/>
      <c r="Q18" s="8">
        <v>0.335</v>
      </c>
      <c r="R18" s="8"/>
      <c r="S18" s="8">
        <v>0.42</v>
      </c>
      <c r="T18" s="8"/>
      <c r="U18" s="8"/>
      <c r="V18" s="8"/>
      <c r="X18" s="8">
        <v>0.35125</v>
      </c>
      <c r="Y18" s="9">
        <f t="shared" si="0"/>
        <v>0.37642857142857145</v>
      </c>
      <c r="Z18" s="10">
        <f t="shared" si="1"/>
        <v>0.07168276563294351</v>
      </c>
    </row>
    <row r="19" spans="1:26" ht="12.75" customHeight="1">
      <c r="A19" s="7" t="s">
        <v>37</v>
      </c>
      <c r="B19" s="8"/>
      <c r="C19" s="8"/>
      <c r="D19" s="8">
        <v>0.35</v>
      </c>
      <c r="E19" s="8"/>
      <c r="F19" s="8">
        <v>0.425</v>
      </c>
      <c r="G19" s="11">
        <v>0.38</v>
      </c>
      <c r="H19" s="8">
        <v>0.41</v>
      </c>
      <c r="I19" s="8">
        <v>0.45</v>
      </c>
      <c r="J19" s="8">
        <v>0.38</v>
      </c>
      <c r="K19" s="8">
        <v>0.3</v>
      </c>
      <c r="L19" s="8"/>
      <c r="M19" s="8"/>
      <c r="N19" s="8"/>
      <c r="O19" s="8"/>
      <c r="P19" s="8"/>
      <c r="Q19" s="8">
        <v>0.335</v>
      </c>
      <c r="R19" s="8"/>
      <c r="S19" s="8">
        <v>0.41</v>
      </c>
      <c r="T19" s="8"/>
      <c r="U19" s="8"/>
      <c r="V19" s="8"/>
      <c r="X19" s="8">
        <v>0.36277777777777775</v>
      </c>
      <c r="Y19" s="9">
        <f t="shared" si="0"/>
        <v>0.3822222222222222</v>
      </c>
      <c r="Z19" s="10">
        <f t="shared" si="1"/>
        <v>0.05359877488514542</v>
      </c>
    </row>
    <row r="20" spans="1:26" ht="12.7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X20" s="8"/>
      <c r="Y20" s="9"/>
      <c r="Z20" s="10"/>
    </row>
    <row r="21" spans="1:26" ht="14.25" customHeight="1" thickBot="1">
      <c r="A21" s="6" t="s">
        <v>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X21" s="6"/>
      <c r="Y21" s="6"/>
      <c r="Z21" s="6"/>
    </row>
    <row r="22" spans="1:26" ht="12.75" customHeight="1">
      <c r="A22" s="7" t="s">
        <v>39</v>
      </c>
      <c r="B22" s="8">
        <v>1.3</v>
      </c>
      <c r="C22" s="8"/>
      <c r="D22" s="8">
        <v>2.75</v>
      </c>
      <c r="E22" s="8">
        <v>0.365</v>
      </c>
      <c r="F22" s="8"/>
      <c r="G22" s="8"/>
      <c r="H22" s="8">
        <v>0.85</v>
      </c>
      <c r="I22" s="8"/>
      <c r="J22" s="8"/>
      <c r="K22" s="8"/>
      <c r="L22" s="8"/>
      <c r="M22" s="8"/>
      <c r="N22" s="8"/>
      <c r="O22" s="8"/>
      <c r="P22" s="8"/>
      <c r="Q22" s="8">
        <v>0.95</v>
      </c>
      <c r="R22" s="8"/>
      <c r="S22" s="8"/>
      <c r="T22" s="8"/>
      <c r="U22" s="8"/>
      <c r="V22" s="8"/>
      <c r="X22" s="8">
        <v>1.2185714285714284</v>
      </c>
      <c r="Y22" s="9">
        <f aca="true" t="shared" si="2" ref="Y22:Y36">AVERAGE(C22:V22)</f>
        <v>1.22875</v>
      </c>
      <c r="Z22" s="10">
        <f aca="true" t="shared" si="3" ref="Z22:Z36">Y22/X22-1</f>
        <v>0.00835287221570935</v>
      </c>
    </row>
    <row r="23" spans="1:26" ht="12.75" customHeight="1">
      <c r="A23" s="12" t="s">
        <v>40</v>
      </c>
      <c r="B23" s="8">
        <v>1.3</v>
      </c>
      <c r="C23" s="8"/>
      <c r="D23" s="8">
        <v>2.75</v>
      </c>
      <c r="E23" s="8">
        <v>0.325</v>
      </c>
      <c r="F23" s="8"/>
      <c r="H23" s="8" t="s">
        <v>29</v>
      </c>
      <c r="I23" s="8"/>
      <c r="J23" s="8">
        <v>1.65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X23" s="8">
        <v>1.5875</v>
      </c>
      <c r="Y23" s="9">
        <f t="shared" si="2"/>
        <v>1.575</v>
      </c>
      <c r="Z23" s="10">
        <f t="shared" si="3"/>
        <v>-0.007874015748031482</v>
      </c>
    </row>
    <row r="24" spans="1:26" ht="12.75" customHeight="1">
      <c r="A24" s="7" t="s">
        <v>41</v>
      </c>
      <c r="B24" s="8"/>
      <c r="C24" s="8"/>
      <c r="D24" s="8">
        <v>2.75</v>
      </c>
      <c r="E24" s="8"/>
      <c r="F24" s="8"/>
      <c r="G24" s="8">
        <v>1.46</v>
      </c>
      <c r="H24" s="8">
        <v>1.45</v>
      </c>
      <c r="I24" s="8">
        <v>1.2</v>
      </c>
      <c r="J24" s="8"/>
      <c r="K24" s="8"/>
      <c r="L24" s="8"/>
      <c r="M24" s="8"/>
      <c r="N24" s="8"/>
      <c r="O24" s="8"/>
      <c r="P24" s="8"/>
      <c r="Q24" s="8">
        <v>1</v>
      </c>
      <c r="R24" s="8">
        <v>2.65</v>
      </c>
      <c r="S24" s="8">
        <v>1.2</v>
      </c>
      <c r="T24" s="8"/>
      <c r="U24" s="8"/>
      <c r="V24" s="8"/>
      <c r="X24" s="8">
        <v>1.5185714285714285</v>
      </c>
      <c r="Y24" s="9">
        <f t="shared" si="2"/>
        <v>1.6728571428571428</v>
      </c>
      <c r="Z24" s="10">
        <f t="shared" si="3"/>
        <v>0.1015992474129821</v>
      </c>
    </row>
    <row r="25" spans="1:26" ht="12.75" customHeight="1">
      <c r="A25" s="7" t="s">
        <v>42</v>
      </c>
      <c r="B25" s="8"/>
      <c r="C25" s="8"/>
      <c r="D25" s="8">
        <v>2.75</v>
      </c>
      <c r="E25" s="8">
        <v>0.3</v>
      </c>
      <c r="F25" s="8"/>
      <c r="G25" s="8"/>
      <c r="H25" s="8"/>
      <c r="I25" s="8"/>
      <c r="J25" s="8">
        <v>2.1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X25" s="8">
        <v>1.8166666666666667</v>
      </c>
      <c r="Y25" s="9">
        <f t="shared" si="2"/>
        <v>1.7166666666666668</v>
      </c>
      <c r="Z25" s="10">
        <f t="shared" si="3"/>
        <v>-0.05504587155963292</v>
      </c>
    </row>
    <row r="26" spans="1:26" ht="12.75" customHeight="1">
      <c r="A26" s="7" t="s">
        <v>43</v>
      </c>
      <c r="B26" s="8"/>
      <c r="C26" s="8"/>
      <c r="D26" s="8">
        <v>2.2</v>
      </c>
      <c r="E26" s="8">
        <v>0.65</v>
      </c>
      <c r="F26" s="8"/>
      <c r="G26" s="8"/>
      <c r="H26" s="8"/>
      <c r="I26" s="8"/>
      <c r="J26" s="8">
        <v>2.1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1.5</v>
      </c>
      <c r="V26" s="8"/>
      <c r="X26" s="8">
        <v>1.66</v>
      </c>
      <c r="Y26" s="9">
        <f t="shared" si="2"/>
        <v>1.6125</v>
      </c>
      <c r="Z26" s="10">
        <f t="shared" si="3"/>
        <v>-0.028614457831325213</v>
      </c>
    </row>
    <row r="27" spans="1:26" ht="12.75" customHeight="1">
      <c r="A27" s="7" t="s">
        <v>44</v>
      </c>
      <c r="B27" s="8">
        <v>1.3</v>
      </c>
      <c r="C27" s="8"/>
      <c r="D27" s="8">
        <v>1.2</v>
      </c>
      <c r="E27" s="8">
        <v>0.3</v>
      </c>
      <c r="F27" s="8"/>
      <c r="G27" s="8"/>
      <c r="H27" s="8"/>
      <c r="I27" s="8"/>
      <c r="J27" s="8">
        <v>1.1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X27" s="8">
        <v>1</v>
      </c>
      <c r="Y27" s="9">
        <f t="shared" si="2"/>
        <v>0.8666666666666667</v>
      </c>
      <c r="Z27" s="10">
        <f t="shared" si="3"/>
        <v>-0.1333333333333333</v>
      </c>
    </row>
    <row r="28" spans="1:26" ht="12.75" customHeight="1">
      <c r="A28" s="7" t="s">
        <v>45</v>
      </c>
      <c r="B28" s="8">
        <v>1.3</v>
      </c>
      <c r="C28" s="8"/>
      <c r="D28" s="8">
        <v>2.05</v>
      </c>
      <c r="E28" s="8">
        <v>0.3</v>
      </c>
      <c r="F28" s="8"/>
      <c r="G28" s="8"/>
      <c r="H28" s="8"/>
      <c r="I28" s="8"/>
      <c r="J28" s="8">
        <v>0.8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0.6</v>
      </c>
      <c r="V28" s="8"/>
      <c r="X28" s="8">
        <v>1.07</v>
      </c>
      <c r="Y28" s="9">
        <f t="shared" si="2"/>
        <v>0.9374999999999999</v>
      </c>
      <c r="Z28" s="10">
        <f t="shared" si="3"/>
        <v>-0.12383177570093473</v>
      </c>
    </row>
    <row r="29" spans="1:26" ht="12.75" customHeight="1">
      <c r="A29" s="7" t="s">
        <v>46</v>
      </c>
      <c r="B29" s="8">
        <v>1.3</v>
      </c>
      <c r="C29" s="8"/>
      <c r="D29" s="8">
        <v>2.05</v>
      </c>
      <c r="E29" s="8">
        <v>0.3</v>
      </c>
      <c r="F29" s="8"/>
      <c r="G29" s="8"/>
      <c r="H29" s="8"/>
      <c r="I29" s="8"/>
      <c r="J29" s="8">
        <v>0.8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0.6</v>
      </c>
      <c r="V29" s="8"/>
      <c r="X29" s="8">
        <v>1.07</v>
      </c>
      <c r="Y29" s="9">
        <f t="shared" si="2"/>
        <v>0.9374999999999999</v>
      </c>
      <c r="Z29" s="10">
        <f t="shared" si="3"/>
        <v>-0.12383177570093473</v>
      </c>
    </row>
    <row r="30" spans="1:26" ht="12.75" customHeight="1">
      <c r="A30" s="7" t="s">
        <v>47</v>
      </c>
      <c r="B30" s="8">
        <v>1.3</v>
      </c>
      <c r="C30" s="8"/>
      <c r="D30" s="8">
        <v>1.9</v>
      </c>
      <c r="E30" s="8">
        <v>0.3</v>
      </c>
      <c r="F30" s="8"/>
      <c r="G30" s="8"/>
      <c r="H30" s="8"/>
      <c r="I30" s="8"/>
      <c r="J30" s="8">
        <v>1.2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0.6</v>
      </c>
      <c r="V30" s="8"/>
      <c r="X30" s="8">
        <v>1.12</v>
      </c>
      <c r="Y30" s="9">
        <f t="shared" si="2"/>
        <v>0.9999999999999999</v>
      </c>
      <c r="Z30" s="10">
        <f t="shared" si="3"/>
        <v>-0.10714285714285732</v>
      </c>
    </row>
    <row r="31" spans="1:26" ht="12.75" customHeight="1">
      <c r="A31" s="7" t="s">
        <v>48</v>
      </c>
      <c r="B31" s="8">
        <v>1.3</v>
      </c>
      <c r="C31" s="8"/>
      <c r="D31" s="8">
        <v>0.5</v>
      </c>
      <c r="E31" s="8">
        <v>0.3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0.6</v>
      </c>
      <c r="V31" s="8"/>
      <c r="X31" s="8">
        <v>0.78</v>
      </c>
      <c r="Y31" s="9">
        <f t="shared" si="2"/>
        <v>0.4666666666666666</v>
      </c>
      <c r="Z31" s="10">
        <f t="shared" si="3"/>
        <v>-0.40170940170940184</v>
      </c>
    </row>
    <row r="32" spans="1:26" ht="12.75" customHeight="1">
      <c r="A32" s="7" t="s">
        <v>49</v>
      </c>
      <c r="B32" s="8">
        <v>1.3</v>
      </c>
      <c r="C32" s="8"/>
      <c r="D32" s="8">
        <v>1.5</v>
      </c>
      <c r="E32" s="8"/>
      <c r="F32" s="8"/>
      <c r="G32" s="8"/>
      <c r="H32" s="8"/>
      <c r="I32" s="8"/>
      <c r="J32" s="8">
        <v>1.5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0.6</v>
      </c>
      <c r="V32" s="8"/>
      <c r="X32" s="8">
        <v>1.16</v>
      </c>
      <c r="Y32" s="9">
        <f t="shared" si="2"/>
        <v>1.2</v>
      </c>
      <c r="Z32" s="10">
        <f t="shared" si="3"/>
        <v>0.034482758620689724</v>
      </c>
    </row>
    <row r="33" spans="1:26" ht="12.75" customHeight="1">
      <c r="A33" s="7" t="s">
        <v>50</v>
      </c>
      <c r="B33" s="8">
        <v>1.3</v>
      </c>
      <c r="C33" s="8"/>
      <c r="D33" s="8">
        <v>1.5</v>
      </c>
      <c r="E33" s="8">
        <v>0.6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X33" s="8">
        <v>1.2375</v>
      </c>
      <c r="Y33" s="9">
        <f t="shared" si="2"/>
        <v>1.05</v>
      </c>
      <c r="Z33" s="10">
        <f t="shared" si="3"/>
        <v>-0.1515151515151515</v>
      </c>
    </row>
    <row r="34" spans="1:26" ht="12.75" customHeight="1">
      <c r="A34" s="7" t="s">
        <v>51</v>
      </c>
      <c r="B34" s="8">
        <v>1.3</v>
      </c>
      <c r="C34" s="8"/>
      <c r="D34" s="8">
        <v>1.5</v>
      </c>
      <c r="E34" s="8">
        <v>0.3</v>
      </c>
      <c r="F34" s="8"/>
      <c r="G34" s="8"/>
      <c r="H34" s="8"/>
      <c r="I34" s="8"/>
      <c r="J34" s="8">
        <v>1.3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X34" s="8">
        <v>1.1625</v>
      </c>
      <c r="Y34" s="9">
        <f t="shared" si="2"/>
        <v>1.0333333333333334</v>
      </c>
      <c r="Z34" s="10">
        <f t="shared" si="3"/>
        <v>-0.11111111111111105</v>
      </c>
    </row>
    <row r="35" spans="1:26" ht="12.75" customHeight="1">
      <c r="A35" s="7" t="s">
        <v>52</v>
      </c>
      <c r="B35" s="8">
        <v>1.3</v>
      </c>
      <c r="C35" s="8"/>
      <c r="D35" s="8">
        <v>1.5</v>
      </c>
      <c r="E35" s="8">
        <v>0.3</v>
      </c>
      <c r="F35" s="8"/>
      <c r="G35" s="8"/>
      <c r="H35" s="8"/>
      <c r="I35" s="8"/>
      <c r="J35" s="8">
        <v>1.3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X35" s="8">
        <v>1.1625</v>
      </c>
      <c r="Y35" s="9">
        <f t="shared" si="2"/>
        <v>1.0333333333333334</v>
      </c>
      <c r="Z35" s="10">
        <f t="shared" si="3"/>
        <v>-0.11111111111111105</v>
      </c>
    </row>
    <row r="36" spans="1:26" ht="12.75" customHeight="1">
      <c r="A36" s="7" t="s">
        <v>53</v>
      </c>
      <c r="B36" s="8">
        <v>1.3</v>
      </c>
      <c r="C36" s="8"/>
      <c r="D36" s="8">
        <v>1.5</v>
      </c>
      <c r="E36" s="8">
        <v>0.3</v>
      </c>
      <c r="F36" s="8"/>
      <c r="G36" s="8"/>
      <c r="H36" s="8"/>
      <c r="I36" s="8"/>
      <c r="J36" s="8">
        <v>1.3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X36" s="8">
        <v>1.1625</v>
      </c>
      <c r="Y36" s="9">
        <f t="shared" si="2"/>
        <v>1.0333333333333334</v>
      </c>
      <c r="Z36" s="10">
        <f t="shared" si="3"/>
        <v>-0.11111111111111105</v>
      </c>
    </row>
    <row r="37" spans="1:26" ht="12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X37" s="8"/>
      <c r="Y37" s="9"/>
      <c r="Z37" s="10"/>
    </row>
    <row r="38" spans="1:26" ht="14.25" customHeight="1" thickBot="1">
      <c r="A38" s="6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X38" s="6"/>
      <c r="Y38" s="6"/>
      <c r="Z38" s="6"/>
    </row>
    <row r="39" spans="1:26" ht="12.75" customHeight="1">
      <c r="A39" s="7" t="s">
        <v>55</v>
      </c>
      <c r="B39" s="8"/>
      <c r="C39" s="8"/>
      <c r="D39" s="8"/>
      <c r="E39" s="8"/>
      <c r="F39" s="8"/>
      <c r="G39" s="8">
        <v>10.6</v>
      </c>
      <c r="H39" s="8">
        <v>12.3</v>
      </c>
      <c r="I39" s="8">
        <v>14.2</v>
      </c>
      <c r="J39" s="8"/>
      <c r="K39" s="8"/>
      <c r="L39" s="8">
        <v>9</v>
      </c>
      <c r="M39" s="8"/>
      <c r="N39" s="8"/>
      <c r="O39" s="8"/>
      <c r="P39" s="8"/>
      <c r="Q39" s="8">
        <v>12.583333333333334</v>
      </c>
      <c r="R39" s="8">
        <v>13.333333333333334</v>
      </c>
      <c r="S39" s="8">
        <v>13</v>
      </c>
      <c r="T39" s="8"/>
      <c r="U39" s="8"/>
      <c r="V39" s="8"/>
      <c r="X39" s="8">
        <v>11.8375</v>
      </c>
      <c r="Y39" s="9">
        <f aca="true" t="shared" si="4" ref="Y39:Y50">AVERAGE(C39:V39)</f>
        <v>12.145238095238096</v>
      </c>
      <c r="Z39" s="10">
        <f aca="true" t="shared" si="5" ref="Z39:Z50">Y39/X39-1</f>
        <v>0.025996882385477926</v>
      </c>
    </row>
    <row r="40" spans="1:26" ht="12.75" customHeight="1">
      <c r="A40" s="7" t="s">
        <v>56</v>
      </c>
      <c r="B40" s="8"/>
      <c r="C40" s="8"/>
      <c r="D40" s="8"/>
      <c r="E40" s="8"/>
      <c r="F40" s="8"/>
      <c r="G40" s="8"/>
      <c r="H40" s="8">
        <v>15.75</v>
      </c>
      <c r="I40" s="8">
        <v>17.9</v>
      </c>
      <c r="J40" s="8"/>
      <c r="K40" s="8"/>
      <c r="L40" s="8">
        <v>12</v>
      </c>
      <c r="M40" s="8"/>
      <c r="N40" s="8"/>
      <c r="O40" s="8"/>
      <c r="P40" s="8"/>
      <c r="Q40" s="8">
        <v>16</v>
      </c>
      <c r="R40" s="8">
        <v>16</v>
      </c>
      <c r="S40" s="8">
        <v>16</v>
      </c>
      <c r="T40" s="8"/>
      <c r="U40" s="8"/>
      <c r="V40" s="8"/>
      <c r="X40" s="8">
        <v>14.842857142857143</v>
      </c>
      <c r="Y40" s="9">
        <f t="shared" si="4"/>
        <v>15.608333333333334</v>
      </c>
      <c r="Z40" s="10">
        <f t="shared" si="5"/>
        <v>0.051572024382418924</v>
      </c>
    </row>
    <row r="41" spans="1:26" ht="12.75" customHeight="1">
      <c r="A41" s="7" t="s">
        <v>57</v>
      </c>
      <c r="B41" s="8"/>
      <c r="C41" s="8"/>
      <c r="D41" s="8">
        <v>15</v>
      </c>
      <c r="E41" s="8"/>
      <c r="F41" s="8"/>
      <c r="G41" s="8"/>
      <c r="H41" s="8">
        <v>18.25</v>
      </c>
      <c r="I41" s="8">
        <v>18.82</v>
      </c>
      <c r="J41" s="8"/>
      <c r="K41" s="8"/>
      <c r="L41" s="8">
        <v>15</v>
      </c>
      <c r="M41" s="8"/>
      <c r="N41" s="8"/>
      <c r="O41" s="8"/>
      <c r="P41" s="8"/>
      <c r="Q41" s="8">
        <v>17.2</v>
      </c>
      <c r="R41" s="8">
        <v>17.333333333333332</v>
      </c>
      <c r="S41" s="8">
        <v>18</v>
      </c>
      <c r="T41" s="8"/>
      <c r="U41" s="8"/>
      <c r="V41" s="8"/>
      <c r="X41" s="8">
        <v>17.62857142857143</v>
      </c>
      <c r="Y41" s="9">
        <f t="shared" si="4"/>
        <v>17.086190476190474</v>
      </c>
      <c r="Z41" s="10">
        <f t="shared" si="5"/>
        <v>-0.03076715289032972</v>
      </c>
    </row>
    <row r="42" spans="1:26" ht="12.75" customHeight="1">
      <c r="A42" s="7" t="s">
        <v>58</v>
      </c>
      <c r="B42" s="8"/>
      <c r="C42" s="8"/>
      <c r="D42" s="8">
        <v>5</v>
      </c>
      <c r="E42" s="8"/>
      <c r="F42" s="8"/>
      <c r="G42" s="8"/>
      <c r="H42" s="8">
        <v>4.25</v>
      </c>
      <c r="I42" s="8">
        <v>4.65</v>
      </c>
      <c r="J42" s="8"/>
      <c r="K42" s="8"/>
      <c r="L42" s="8">
        <v>4</v>
      </c>
      <c r="M42" s="8"/>
      <c r="N42" s="8"/>
      <c r="O42" s="8"/>
      <c r="P42" s="8"/>
      <c r="Q42" s="8">
        <v>4.5</v>
      </c>
      <c r="R42" s="8">
        <v>5.7</v>
      </c>
      <c r="S42" s="8">
        <v>5</v>
      </c>
      <c r="T42" s="8"/>
      <c r="U42" s="8"/>
      <c r="V42" s="8"/>
      <c r="X42" s="8">
        <v>4.557142857142857</v>
      </c>
      <c r="Y42" s="9">
        <f t="shared" si="4"/>
        <v>4.728571428571428</v>
      </c>
      <c r="Z42" s="10">
        <f t="shared" si="5"/>
        <v>0.037617554858934144</v>
      </c>
    </row>
    <row r="43" spans="1:26" ht="12.75" customHeight="1">
      <c r="A43" s="7" t="s">
        <v>59</v>
      </c>
      <c r="B43" s="8"/>
      <c r="C43" s="8"/>
      <c r="D43" s="8">
        <v>8.3</v>
      </c>
      <c r="E43" s="8"/>
      <c r="F43" s="8"/>
      <c r="G43" s="8">
        <v>7.78</v>
      </c>
      <c r="H43" s="8">
        <v>8.5</v>
      </c>
      <c r="I43" s="8">
        <v>7</v>
      </c>
      <c r="J43" s="8"/>
      <c r="K43" s="8"/>
      <c r="L43" s="8">
        <v>7</v>
      </c>
      <c r="M43" s="8"/>
      <c r="N43" s="8"/>
      <c r="O43" s="8"/>
      <c r="P43" s="8"/>
      <c r="Q43" s="8">
        <v>7.5</v>
      </c>
      <c r="R43" s="8">
        <v>8.5</v>
      </c>
      <c r="S43" s="8">
        <v>7</v>
      </c>
      <c r="T43" s="8"/>
      <c r="U43" s="8"/>
      <c r="V43" s="8"/>
      <c r="X43" s="8">
        <v>7.435</v>
      </c>
      <c r="Y43" s="9">
        <f t="shared" si="4"/>
        <v>7.6975</v>
      </c>
      <c r="Z43" s="10">
        <f t="shared" si="5"/>
        <v>0.03530598520511097</v>
      </c>
    </row>
    <row r="44" spans="1:26" ht="12.75" customHeight="1">
      <c r="A44" s="7" t="s">
        <v>60</v>
      </c>
      <c r="B44" s="8"/>
      <c r="D44" s="8"/>
      <c r="E44" s="8"/>
      <c r="G44" s="8"/>
      <c r="H44" s="8"/>
      <c r="I44" s="8">
        <v>0.5</v>
      </c>
      <c r="J44" s="8"/>
      <c r="K44" s="8"/>
      <c r="L44" s="8">
        <v>0.5</v>
      </c>
      <c r="M44" s="8"/>
      <c r="N44" s="8"/>
      <c r="O44" s="8"/>
      <c r="P44" s="8"/>
      <c r="Q44" s="8"/>
      <c r="R44" s="8">
        <v>1.2333333333333334</v>
      </c>
      <c r="S44" s="8">
        <v>1</v>
      </c>
      <c r="T44" s="8"/>
      <c r="U44" s="8"/>
      <c r="V44" s="8"/>
      <c r="X44" s="8">
        <v>0.9875</v>
      </c>
      <c r="Y44" s="9">
        <f t="shared" si="4"/>
        <v>0.8083333333333333</v>
      </c>
      <c r="Z44" s="10">
        <f t="shared" si="5"/>
        <v>-0.18143459915611815</v>
      </c>
    </row>
    <row r="45" spans="1:26" ht="12.75" customHeight="1">
      <c r="A45" s="7" t="s">
        <v>61</v>
      </c>
      <c r="B45" s="8">
        <v>13.22</v>
      </c>
      <c r="C45" s="8"/>
      <c r="D45" s="8">
        <v>12</v>
      </c>
      <c r="E45" s="8"/>
      <c r="F45" s="8">
        <v>11.5</v>
      </c>
      <c r="G45" s="8">
        <v>9.78</v>
      </c>
      <c r="H45" s="8">
        <v>10.1</v>
      </c>
      <c r="I45" s="8">
        <v>9.41</v>
      </c>
      <c r="J45" s="8">
        <v>8.99</v>
      </c>
      <c r="K45" s="8"/>
      <c r="L45" s="8">
        <v>9</v>
      </c>
      <c r="M45" s="8"/>
      <c r="N45" s="8"/>
      <c r="O45" s="8"/>
      <c r="P45" s="8"/>
      <c r="Q45" s="8">
        <v>9.707142857142856</v>
      </c>
      <c r="R45" s="8"/>
      <c r="S45" s="8">
        <v>11.61</v>
      </c>
      <c r="T45" s="8"/>
      <c r="U45" s="8"/>
      <c r="V45" s="8"/>
      <c r="X45" s="8">
        <v>10.713942307692308</v>
      </c>
      <c r="Y45" s="9">
        <f t="shared" si="4"/>
        <v>10.233015873015873</v>
      </c>
      <c r="Z45" s="10">
        <f t="shared" si="5"/>
        <v>-0.044887905951401685</v>
      </c>
    </row>
    <row r="46" spans="1:26" ht="12.75" customHeight="1">
      <c r="A46" s="7" t="s">
        <v>62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11">
        <v>3.2</v>
      </c>
      <c r="Y46" s="9"/>
      <c r="Z46" s="10"/>
    </row>
    <row r="47" spans="1:26" ht="12.75" customHeight="1">
      <c r="A47" s="7" t="s">
        <v>63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1"/>
      <c r="Y47" s="9"/>
      <c r="Z47" s="10"/>
    </row>
    <row r="48" spans="1:26" ht="12.75" customHeight="1">
      <c r="A48" s="7" t="s">
        <v>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11">
        <v>5.193333333333333</v>
      </c>
      <c r="Y48" s="9"/>
      <c r="Z48" s="10"/>
    </row>
    <row r="49" spans="1:26" ht="12.75" customHeight="1">
      <c r="A49" s="7" t="s">
        <v>65</v>
      </c>
      <c r="B49" s="8"/>
      <c r="C49" s="8"/>
      <c r="E49" s="8"/>
      <c r="F49" s="8">
        <v>3</v>
      </c>
      <c r="G49" s="8"/>
      <c r="H49" s="11"/>
      <c r="I49" s="11">
        <v>2.17</v>
      </c>
      <c r="J49" s="11"/>
      <c r="K49" s="11"/>
      <c r="L49" s="11">
        <v>3</v>
      </c>
      <c r="M49" s="8"/>
      <c r="N49" s="8"/>
      <c r="O49" s="8"/>
      <c r="P49" s="8"/>
      <c r="Q49" s="8"/>
      <c r="R49" s="8"/>
      <c r="S49" s="8"/>
      <c r="T49" s="8"/>
      <c r="U49" s="8"/>
      <c r="V49" s="8"/>
      <c r="X49" s="11">
        <v>3.3733333333333335</v>
      </c>
      <c r="Y49" s="9">
        <f t="shared" si="4"/>
        <v>2.723333333333333</v>
      </c>
      <c r="Z49" s="10">
        <f t="shared" si="5"/>
        <v>-0.19268774703557323</v>
      </c>
    </row>
    <row r="50" spans="1:26" ht="12.75" customHeight="1">
      <c r="A50" s="7" t="s">
        <v>66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490</v>
      </c>
      <c r="R50" s="8"/>
      <c r="S50" s="8"/>
      <c r="T50" s="8"/>
      <c r="U50" s="8"/>
      <c r="V50" s="8"/>
      <c r="X50" s="11">
        <v>400</v>
      </c>
      <c r="Y50" s="9">
        <f t="shared" si="4"/>
        <v>490</v>
      </c>
      <c r="Z50" s="10">
        <f t="shared" si="5"/>
        <v>0.2250000000000001</v>
      </c>
    </row>
    <row r="51" spans="1:26" ht="14.25" customHeight="1" thickBot="1">
      <c r="A51" s="6" t="s">
        <v>67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X51" s="6"/>
      <c r="Y51" s="6"/>
      <c r="Z51" s="6"/>
    </row>
    <row r="52" spans="1:26" ht="12.75" customHeight="1">
      <c r="A52" s="7" t="s">
        <v>68</v>
      </c>
      <c r="B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v>18.5</v>
      </c>
      <c r="R52" s="8"/>
      <c r="S52" s="8"/>
      <c r="T52" s="8"/>
      <c r="U52" s="8"/>
      <c r="V52" s="8"/>
      <c r="X52" s="8">
        <v>24</v>
      </c>
      <c r="Y52" s="9">
        <f aca="true" t="shared" si="6" ref="Y52:Y57">AVERAGE(C52:V52)</f>
        <v>18.5</v>
      </c>
      <c r="Z52" s="10">
        <f aca="true" t="shared" si="7" ref="Z52:Z57">Y52/X52-1</f>
        <v>-0.22916666666666663</v>
      </c>
    </row>
    <row r="53" spans="1:26" ht="12.75" customHeight="1">
      <c r="A53" s="7" t="s">
        <v>69</v>
      </c>
      <c r="B53" s="8">
        <v>37.5</v>
      </c>
      <c r="C53" s="8"/>
      <c r="D53" s="8">
        <v>40</v>
      </c>
      <c r="E53" s="8">
        <v>36.333333333333336</v>
      </c>
      <c r="F53" s="8">
        <v>21.5</v>
      </c>
      <c r="G53" s="8">
        <v>28</v>
      </c>
      <c r="H53" s="8">
        <v>19</v>
      </c>
      <c r="I53" s="8">
        <v>20</v>
      </c>
      <c r="J53" s="8">
        <v>45</v>
      </c>
      <c r="K53" s="8">
        <v>35</v>
      </c>
      <c r="L53" s="8">
        <v>15</v>
      </c>
      <c r="M53" s="8">
        <v>46.666666666666664</v>
      </c>
      <c r="N53" s="8">
        <v>37.5</v>
      </c>
      <c r="O53" s="8"/>
      <c r="P53" s="8">
        <v>31.333333333333332</v>
      </c>
      <c r="Q53" s="8">
        <v>20.5</v>
      </c>
      <c r="R53" s="8">
        <v>20</v>
      </c>
      <c r="S53" s="8">
        <v>24</v>
      </c>
      <c r="T53" s="8">
        <v>35</v>
      </c>
      <c r="U53" s="8">
        <v>32</v>
      </c>
      <c r="V53" s="8"/>
      <c r="X53" s="8">
        <v>31.324561403508778</v>
      </c>
      <c r="Y53" s="9">
        <f t="shared" si="6"/>
        <v>29.81372549019608</v>
      </c>
      <c r="Z53" s="10">
        <f t="shared" si="7"/>
        <v>-0.04823167015335972</v>
      </c>
    </row>
    <row r="54" spans="1:26" ht="12.75" customHeight="1">
      <c r="A54" s="7" t="s">
        <v>70</v>
      </c>
      <c r="B54" s="8">
        <v>35</v>
      </c>
      <c r="C54" s="8"/>
      <c r="D54" s="8"/>
      <c r="E54" s="8"/>
      <c r="F54" s="8">
        <v>18.5</v>
      </c>
      <c r="G54" s="8"/>
      <c r="H54" s="8">
        <v>18</v>
      </c>
      <c r="I54" s="8">
        <v>17</v>
      </c>
      <c r="J54" s="8">
        <v>35</v>
      </c>
      <c r="K54" s="8"/>
      <c r="L54" s="8"/>
      <c r="M54" s="8"/>
      <c r="N54" s="8"/>
      <c r="O54" s="8"/>
      <c r="P54" s="8"/>
      <c r="Q54" s="8">
        <v>7.5</v>
      </c>
      <c r="R54" s="8">
        <v>20</v>
      </c>
      <c r="S54" s="8"/>
      <c r="T54" s="8"/>
      <c r="U54" s="8"/>
      <c r="V54" s="8"/>
      <c r="X54" s="8">
        <v>21.625</v>
      </c>
      <c r="Y54" s="9">
        <f t="shared" si="6"/>
        <v>19.333333333333332</v>
      </c>
      <c r="Z54" s="10">
        <f t="shared" si="7"/>
        <v>-0.10597302504816963</v>
      </c>
    </row>
    <row r="55" spans="1:26" ht="12.75" customHeight="1">
      <c r="A55" s="7" t="s">
        <v>71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v>45</v>
      </c>
      <c r="R55" s="8"/>
      <c r="S55" s="8"/>
      <c r="T55" s="8"/>
      <c r="U55" s="8"/>
      <c r="V55" s="8"/>
      <c r="X55" s="8">
        <v>44.333333333333336</v>
      </c>
      <c r="Y55" s="9">
        <f t="shared" si="6"/>
        <v>45</v>
      </c>
      <c r="Z55" s="10">
        <f t="shared" si="7"/>
        <v>0.015037593984962294</v>
      </c>
    </row>
    <row r="56" spans="1:26" ht="12.75" customHeight="1">
      <c r="A56" s="7" t="s">
        <v>72</v>
      </c>
      <c r="B56" s="8">
        <v>50</v>
      </c>
      <c r="C56" s="8"/>
      <c r="D56" s="8"/>
      <c r="E56" s="8">
        <v>49.333333333333336</v>
      </c>
      <c r="F56" s="8">
        <v>28.5</v>
      </c>
      <c r="G56" s="8">
        <v>40</v>
      </c>
      <c r="H56" s="8">
        <v>38.2</v>
      </c>
      <c r="I56" s="8">
        <v>48</v>
      </c>
      <c r="J56" s="8">
        <v>55</v>
      </c>
      <c r="K56" s="8">
        <v>50</v>
      </c>
      <c r="L56" s="8">
        <v>25</v>
      </c>
      <c r="M56" s="8">
        <v>60</v>
      </c>
      <c r="N56" s="8">
        <v>55</v>
      </c>
      <c r="O56" s="8"/>
      <c r="P56" s="8">
        <v>43.333333333333336</v>
      </c>
      <c r="Q56" s="8">
        <v>51.75</v>
      </c>
      <c r="R56" s="8"/>
      <c r="S56" s="8">
        <v>41</v>
      </c>
      <c r="T56" s="8"/>
      <c r="U56" s="11">
        <v>53.666666666666664</v>
      </c>
      <c r="V56" s="8"/>
      <c r="X56" s="8">
        <v>47.101851851851855</v>
      </c>
      <c r="Y56" s="9">
        <f t="shared" si="6"/>
        <v>45.62738095238095</v>
      </c>
      <c r="Z56" s="10">
        <f t="shared" si="7"/>
        <v>-0.0313038838495886</v>
      </c>
    </row>
    <row r="57" spans="1:26" ht="12.75" customHeight="1">
      <c r="A57" s="7" t="s">
        <v>73</v>
      </c>
      <c r="B57" s="8">
        <v>40</v>
      </c>
      <c r="C57" s="8"/>
      <c r="D57" s="8"/>
      <c r="E57" s="8"/>
      <c r="F57" s="8">
        <v>24.5</v>
      </c>
      <c r="G57" s="8">
        <v>27</v>
      </c>
      <c r="H57" s="8">
        <v>37</v>
      </c>
      <c r="I57" s="8">
        <v>45</v>
      </c>
      <c r="J57" s="8">
        <v>45</v>
      </c>
      <c r="K57" s="8"/>
      <c r="L57" s="8"/>
      <c r="M57" s="8"/>
      <c r="N57" s="8"/>
      <c r="O57" s="8"/>
      <c r="P57" s="8"/>
      <c r="Q57" s="8">
        <v>25.666666666666668</v>
      </c>
      <c r="R57" s="8"/>
      <c r="S57" s="8"/>
      <c r="T57" s="8"/>
      <c r="U57" s="8"/>
      <c r="V57" s="8"/>
      <c r="X57" s="8">
        <v>33.15</v>
      </c>
      <c r="Y57" s="9">
        <f t="shared" si="6"/>
        <v>34.02777777777778</v>
      </c>
      <c r="Z57" s="10">
        <f t="shared" si="7"/>
        <v>0.026478967655438224</v>
      </c>
    </row>
    <row r="58" spans="1:26" ht="12.75" customHeight="1">
      <c r="A58" s="1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X58" s="8"/>
      <c r="Y58" s="9"/>
      <c r="Z58" s="10"/>
    </row>
    <row r="59" spans="1:26" ht="14.25" customHeight="1" thickBot="1">
      <c r="A59" s="6" t="s">
        <v>74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X59" s="6"/>
      <c r="Y59" s="6"/>
      <c r="Z59" s="6"/>
    </row>
    <row r="60" spans="1:26" ht="12.75" customHeight="1">
      <c r="A60" s="7" t="s">
        <v>75</v>
      </c>
      <c r="B60" s="8"/>
      <c r="C60" s="11"/>
      <c r="D60" s="8"/>
      <c r="E60" s="11">
        <v>93.33333333333333</v>
      </c>
      <c r="F60" s="11"/>
      <c r="G60" s="8"/>
      <c r="H60" s="8">
        <v>76.2</v>
      </c>
      <c r="I60" s="8">
        <v>85</v>
      </c>
      <c r="J60" s="8"/>
      <c r="K60" s="11">
        <v>130</v>
      </c>
      <c r="L60" s="8"/>
      <c r="M60" s="11"/>
      <c r="N60" s="8">
        <v>95</v>
      </c>
      <c r="O60" s="8"/>
      <c r="P60" s="8">
        <v>83</v>
      </c>
      <c r="Q60" s="8">
        <v>77.5</v>
      </c>
      <c r="R60" s="8"/>
      <c r="S60" s="8">
        <v>100</v>
      </c>
      <c r="T60" s="8"/>
      <c r="U60" s="8">
        <v>220</v>
      </c>
      <c r="V60" s="8"/>
      <c r="X60" s="8">
        <v>138.37272727272727</v>
      </c>
      <c r="Y60" s="9">
        <f>AVERAGE(C60:V60)</f>
        <v>106.67037037037036</v>
      </c>
      <c r="Z60" s="10">
        <f>Y60/X60-1</f>
        <v>-0.22910841989746145</v>
      </c>
    </row>
    <row r="61" spans="1:26" ht="12.75" customHeight="1">
      <c r="A61" s="7" t="s">
        <v>76</v>
      </c>
      <c r="B61" s="8">
        <v>13.633333333333333</v>
      </c>
      <c r="C61" s="11"/>
      <c r="D61" s="8">
        <v>16</v>
      </c>
      <c r="E61" s="11"/>
      <c r="F61" s="11">
        <v>12</v>
      </c>
      <c r="G61" s="8">
        <v>9.31</v>
      </c>
      <c r="H61" s="8">
        <v>9.1</v>
      </c>
      <c r="I61" s="8">
        <v>8.22</v>
      </c>
      <c r="J61" s="8">
        <v>11.9</v>
      </c>
      <c r="K61" s="8">
        <v>10</v>
      </c>
      <c r="L61" s="8">
        <v>8.6</v>
      </c>
      <c r="M61" s="11">
        <v>12.333333333333334</v>
      </c>
      <c r="N61" s="8">
        <v>15.5</v>
      </c>
      <c r="O61" s="8"/>
      <c r="P61" s="8">
        <v>12.166666666666666</v>
      </c>
      <c r="Q61" s="8">
        <v>8.386666666666667</v>
      </c>
      <c r="R61" s="8"/>
      <c r="S61" s="8">
        <v>13.58</v>
      </c>
      <c r="T61" s="8">
        <v>14</v>
      </c>
      <c r="U61" s="8">
        <v>14.5</v>
      </c>
      <c r="V61" s="8"/>
      <c r="X61" s="8">
        <v>11.6455</v>
      </c>
      <c r="Y61" s="9">
        <f>AVERAGE(C61:V61)</f>
        <v>11.706444444444445</v>
      </c>
      <c r="Z61" s="10">
        <f>Y61/X61-1</f>
        <v>0.00523330423291779</v>
      </c>
    </row>
    <row r="62" spans="1:26" ht="12.75" customHeight="1">
      <c r="A62" s="14" t="s">
        <v>77</v>
      </c>
      <c r="B62" s="8"/>
      <c r="C62" s="8"/>
      <c r="D62" s="8"/>
      <c r="E62" s="11"/>
      <c r="F62" s="11"/>
      <c r="G62" s="8"/>
      <c r="H62" s="8">
        <v>160</v>
      </c>
      <c r="I62" s="8">
        <v>180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X62" s="11">
        <v>193.33333333333334</v>
      </c>
      <c r="Y62" s="9">
        <f>AVERAGE(C62:V62)</f>
        <v>170</v>
      </c>
      <c r="Z62" s="10">
        <f>Y62/X62-1</f>
        <v>-0.12068965517241381</v>
      </c>
    </row>
    <row r="63" spans="1:26" ht="12.75" customHeight="1">
      <c r="A63" s="1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X63" s="8"/>
      <c r="Y63" s="9"/>
      <c r="Z63" s="10"/>
    </row>
    <row r="64" spans="1:26" ht="14.25" customHeight="1" thickBot="1">
      <c r="A64" s="6" t="s">
        <v>78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X64" s="6"/>
      <c r="Y64" s="6"/>
      <c r="Z64" s="6"/>
    </row>
    <row r="65" spans="1:26" ht="12.75" customHeight="1">
      <c r="A65" s="7" t="s">
        <v>79</v>
      </c>
      <c r="B65" s="8"/>
      <c r="C65" s="8"/>
      <c r="D65" s="8">
        <v>250</v>
      </c>
      <c r="E65" s="8"/>
      <c r="F65" s="8">
        <v>252.5</v>
      </c>
      <c r="G65" s="8"/>
      <c r="H65" s="8">
        <v>225</v>
      </c>
      <c r="I65" s="8">
        <v>230</v>
      </c>
      <c r="J65" s="8"/>
      <c r="K65" s="8"/>
      <c r="L65" s="8">
        <v>280</v>
      </c>
      <c r="M65" s="8"/>
      <c r="N65" s="8"/>
      <c r="O65" s="8"/>
      <c r="P65" s="8"/>
      <c r="Q65" s="8">
        <v>200</v>
      </c>
      <c r="R65" s="8"/>
      <c r="S65" s="8">
        <v>150</v>
      </c>
      <c r="T65" s="8"/>
      <c r="U65" s="8"/>
      <c r="V65" s="8"/>
      <c r="X65" s="8">
        <v>221.45833333333331</v>
      </c>
      <c r="Y65" s="9">
        <f aca="true" t="shared" si="8" ref="Y65:Y78">AVERAGE(C65:V65)</f>
        <v>226.78571428571428</v>
      </c>
      <c r="Z65" s="10">
        <f aca="true" t="shared" si="9" ref="Z65:Z78">Y65/X65-1</f>
        <v>0.024055906464184984</v>
      </c>
    </row>
    <row r="66" spans="1:26" ht="12.75" customHeight="1">
      <c r="A66" s="7" t="s">
        <v>80</v>
      </c>
      <c r="B66" s="8"/>
      <c r="C66" s="8"/>
      <c r="D66" s="8"/>
      <c r="E66" s="8"/>
      <c r="F66" s="8">
        <v>322.5</v>
      </c>
      <c r="G66" s="8"/>
      <c r="H66" s="8">
        <v>240</v>
      </c>
      <c r="I66" s="8">
        <v>230</v>
      </c>
      <c r="J66" s="8"/>
      <c r="K66" s="8"/>
      <c r="L66" s="8"/>
      <c r="M66" s="8"/>
      <c r="N66" s="8"/>
      <c r="O66" s="8"/>
      <c r="P66" s="8"/>
      <c r="Q66" s="8">
        <v>233.33333333333334</v>
      </c>
      <c r="R66" s="8"/>
      <c r="S66" s="8">
        <v>190</v>
      </c>
      <c r="T66" s="8"/>
      <c r="U66" s="8"/>
      <c r="V66" s="8"/>
      <c r="X66" s="8">
        <v>256.1904761904762</v>
      </c>
      <c r="Y66" s="9">
        <f t="shared" si="8"/>
        <v>243.16666666666666</v>
      </c>
      <c r="Z66" s="10">
        <f t="shared" si="9"/>
        <v>-0.050836431226765844</v>
      </c>
    </row>
    <row r="67" spans="1:26" ht="12.75" customHeight="1">
      <c r="A67" s="7" t="s">
        <v>81</v>
      </c>
      <c r="B67" s="8">
        <v>47.5</v>
      </c>
      <c r="C67" s="8"/>
      <c r="D67" s="11"/>
      <c r="E67" s="8">
        <v>92.33333333333333</v>
      </c>
      <c r="F67" s="8">
        <v>62.5</v>
      </c>
      <c r="G67" s="8">
        <v>68</v>
      </c>
      <c r="H67" s="8">
        <v>26.4</v>
      </c>
      <c r="I67" s="8">
        <v>50</v>
      </c>
      <c r="J67" s="8">
        <v>70</v>
      </c>
      <c r="K67" s="8">
        <v>70</v>
      </c>
      <c r="L67" s="8">
        <v>50</v>
      </c>
      <c r="M67" s="11"/>
      <c r="N67" s="11"/>
      <c r="O67" s="8"/>
      <c r="P67" s="8">
        <v>98.33333333333333</v>
      </c>
      <c r="Q67" s="8">
        <v>20.5</v>
      </c>
      <c r="R67" s="8">
        <v>40</v>
      </c>
      <c r="S67" s="8">
        <v>45</v>
      </c>
      <c r="T67" s="8"/>
      <c r="U67" s="8">
        <v>60</v>
      </c>
      <c r="V67" s="8"/>
      <c r="X67" s="8">
        <v>63.427083333333336</v>
      </c>
      <c r="Y67" s="9">
        <f t="shared" si="8"/>
        <v>57.928205128205136</v>
      </c>
      <c r="Z67" s="10">
        <f t="shared" si="9"/>
        <v>-0.08669605972939842</v>
      </c>
    </row>
    <row r="68" spans="1:26" ht="12.75" customHeight="1">
      <c r="A68" s="7" t="s">
        <v>82</v>
      </c>
      <c r="B68" s="8">
        <v>65</v>
      </c>
      <c r="C68" s="8"/>
      <c r="D68" s="11"/>
      <c r="E68" s="8">
        <v>109.66666666666667</v>
      </c>
      <c r="F68" s="8">
        <v>85</v>
      </c>
      <c r="G68" s="8">
        <v>80</v>
      </c>
      <c r="H68" s="8">
        <v>58</v>
      </c>
      <c r="I68" s="8">
        <v>95</v>
      </c>
      <c r="J68" s="8">
        <v>91</v>
      </c>
      <c r="K68" s="8">
        <v>90</v>
      </c>
      <c r="L68" s="8">
        <v>60</v>
      </c>
      <c r="M68" s="11"/>
      <c r="N68" s="11">
        <v>107.5</v>
      </c>
      <c r="O68" s="8"/>
      <c r="P68" s="8">
        <v>110</v>
      </c>
      <c r="Q68" s="8">
        <v>28.75</v>
      </c>
      <c r="R68" s="8">
        <v>103.33333333333333</v>
      </c>
      <c r="S68" s="8">
        <v>111</v>
      </c>
      <c r="T68" s="8"/>
      <c r="U68" s="8">
        <v>100</v>
      </c>
      <c r="V68" s="8"/>
      <c r="X68" s="8">
        <v>87.51960784313727</v>
      </c>
      <c r="Y68" s="9">
        <f t="shared" si="8"/>
        <v>87.80357142857143</v>
      </c>
      <c r="Z68" s="10">
        <f t="shared" si="9"/>
        <v>0.003244571044503708</v>
      </c>
    </row>
    <row r="69" spans="1:26" ht="12.75" customHeight="1">
      <c r="A69" s="7" t="s">
        <v>83</v>
      </c>
      <c r="B69" s="11">
        <v>100</v>
      </c>
      <c r="C69" s="8"/>
      <c r="D69" s="11"/>
      <c r="E69" s="8">
        <v>131.66666666666666</v>
      </c>
      <c r="F69" s="8">
        <v>115</v>
      </c>
      <c r="G69" s="8">
        <v>90</v>
      </c>
      <c r="H69" s="8">
        <v>82</v>
      </c>
      <c r="I69" s="8">
        <v>105</v>
      </c>
      <c r="J69" s="8">
        <v>105</v>
      </c>
      <c r="K69" s="8">
        <v>140</v>
      </c>
      <c r="L69" s="8">
        <v>90</v>
      </c>
      <c r="M69" s="11"/>
      <c r="N69" s="11">
        <v>135</v>
      </c>
      <c r="O69" s="11"/>
      <c r="P69" s="11">
        <v>137.33333333333334</v>
      </c>
      <c r="Q69" s="11">
        <v>36.4</v>
      </c>
      <c r="R69" s="11">
        <v>143.33333333333334</v>
      </c>
      <c r="S69" s="11">
        <v>140</v>
      </c>
      <c r="T69" s="11"/>
      <c r="U69" s="8">
        <v>110</v>
      </c>
      <c r="V69" s="11"/>
      <c r="X69" s="8">
        <v>112.30392156862744</v>
      </c>
      <c r="Y69" s="9">
        <f t="shared" si="8"/>
        <v>111.48095238095239</v>
      </c>
      <c r="Z69" s="10">
        <f t="shared" si="9"/>
        <v>-0.007328053875413021</v>
      </c>
    </row>
    <row r="70" spans="1:26" ht="12.75" customHeight="1">
      <c r="A70" s="7" t="s">
        <v>84</v>
      </c>
      <c r="B70" s="11"/>
      <c r="C70" s="8"/>
      <c r="D70" s="11"/>
      <c r="E70" s="8"/>
      <c r="F70" s="8">
        <v>27.5</v>
      </c>
      <c r="G70" s="8">
        <v>40</v>
      </c>
      <c r="H70" s="8">
        <v>23.8</v>
      </c>
      <c r="I70" s="8">
        <v>28</v>
      </c>
      <c r="J70" s="8">
        <v>60</v>
      </c>
      <c r="K70" s="8"/>
      <c r="L70" s="8">
        <v>40</v>
      </c>
      <c r="M70" s="11"/>
      <c r="N70" s="11"/>
      <c r="O70" s="11"/>
      <c r="P70" s="11"/>
      <c r="Q70" s="11">
        <v>8.75</v>
      </c>
      <c r="R70" s="11">
        <v>50</v>
      </c>
      <c r="S70" s="11">
        <v>43</v>
      </c>
      <c r="T70" s="11"/>
      <c r="U70" s="11"/>
      <c r="V70" s="11"/>
      <c r="X70" s="8">
        <v>44.729166666666664</v>
      </c>
      <c r="Y70" s="9">
        <f t="shared" si="8"/>
        <v>35.672222222222224</v>
      </c>
      <c r="Z70" s="10">
        <f t="shared" si="9"/>
        <v>-0.20248408632199966</v>
      </c>
    </row>
    <row r="71" spans="1:26" ht="12.75" customHeight="1">
      <c r="A71" s="7" t="s">
        <v>85</v>
      </c>
      <c r="B71" s="11"/>
      <c r="C71" s="8"/>
      <c r="D71" s="11"/>
      <c r="E71" s="8"/>
      <c r="F71" s="11">
        <v>52.5</v>
      </c>
      <c r="G71" s="8">
        <v>70</v>
      </c>
      <c r="H71" s="8">
        <v>65.2</v>
      </c>
      <c r="I71" s="8">
        <v>79.3</v>
      </c>
      <c r="J71" s="8">
        <v>76</v>
      </c>
      <c r="K71" s="8">
        <v>80</v>
      </c>
      <c r="L71" s="8">
        <v>95</v>
      </c>
      <c r="M71" s="11"/>
      <c r="N71" s="11"/>
      <c r="O71" s="11"/>
      <c r="P71" s="11"/>
      <c r="Q71" s="11">
        <v>56.166666666666664</v>
      </c>
      <c r="R71" s="11">
        <v>120</v>
      </c>
      <c r="S71" s="11">
        <v>74</v>
      </c>
      <c r="T71" s="11"/>
      <c r="U71" s="11"/>
      <c r="V71" s="11"/>
      <c r="X71" s="8">
        <v>76</v>
      </c>
      <c r="Y71" s="9">
        <f t="shared" si="8"/>
        <v>76.81666666666666</v>
      </c>
      <c r="Z71" s="10">
        <f t="shared" si="9"/>
        <v>0.01074561403508767</v>
      </c>
    </row>
    <row r="72" spans="1:26" ht="12.75" customHeight="1">
      <c r="A72" s="7" t="s">
        <v>86</v>
      </c>
      <c r="B72" s="11"/>
      <c r="C72" s="8"/>
      <c r="D72" s="11"/>
      <c r="E72" s="8"/>
      <c r="F72" s="11">
        <v>85</v>
      </c>
      <c r="G72" s="8">
        <v>90</v>
      </c>
      <c r="H72" s="8">
        <v>98.8</v>
      </c>
      <c r="I72" s="8">
        <v>129.2</v>
      </c>
      <c r="J72" s="8">
        <v>108</v>
      </c>
      <c r="K72" s="8"/>
      <c r="L72" s="8">
        <v>120</v>
      </c>
      <c r="M72" s="11">
        <v>125</v>
      </c>
      <c r="N72" s="11"/>
      <c r="O72" s="11"/>
      <c r="P72" s="11"/>
      <c r="Q72" s="11">
        <v>87.14285714285714</v>
      </c>
      <c r="R72" s="11">
        <v>150</v>
      </c>
      <c r="S72" s="11">
        <v>115</v>
      </c>
      <c r="T72" s="11"/>
      <c r="U72" s="8"/>
      <c r="V72" s="11"/>
      <c r="X72" s="8">
        <v>107.04615384615384</v>
      </c>
      <c r="Y72" s="9">
        <f t="shared" si="8"/>
        <v>110.81428571428572</v>
      </c>
      <c r="Z72" s="10">
        <f t="shared" si="9"/>
        <v>0.03520100192994713</v>
      </c>
    </row>
    <row r="73" spans="1:26" ht="12.75" customHeight="1">
      <c r="A73" s="7" t="s">
        <v>87</v>
      </c>
      <c r="B73" s="11"/>
      <c r="C73" s="8"/>
      <c r="D73" s="8"/>
      <c r="E73" s="8"/>
      <c r="F73" s="11">
        <v>115</v>
      </c>
      <c r="G73" s="8">
        <v>112</v>
      </c>
      <c r="H73" s="8">
        <v>139.8</v>
      </c>
      <c r="I73" s="8">
        <v>194.04</v>
      </c>
      <c r="J73" s="8">
        <v>136</v>
      </c>
      <c r="K73" s="8"/>
      <c r="L73" s="8">
        <v>140</v>
      </c>
      <c r="M73" s="11"/>
      <c r="N73" s="11"/>
      <c r="O73" s="11"/>
      <c r="P73" s="11"/>
      <c r="Q73" s="11">
        <v>158.5</v>
      </c>
      <c r="R73" s="11">
        <v>180</v>
      </c>
      <c r="S73" s="11">
        <v>168</v>
      </c>
      <c r="T73" s="11"/>
      <c r="U73" s="8"/>
      <c r="V73" s="11"/>
      <c r="X73" s="8">
        <v>141.9090909090909</v>
      </c>
      <c r="Y73" s="9">
        <f t="shared" si="8"/>
        <v>149.26000000000002</v>
      </c>
      <c r="Z73" s="10">
        <f t="shared" si="9"/>
        <v>0.05180012812299828</v>
      </c>
    </row>
    <row r="74" spans="1:26" ht="12.75" customHeight="1">
      <c r="A74" s="7" t="s">
        <v>88</v>
      </c>
      <c r="B74" s="11"/>
      <c r="C74" s="8"/>
      <c r="D74" s="8"/>
      <c r="E74" s="8">
        <v>15.333333333333334</v>
      </c>
      <c r="F74" s="11"/>
      <c r="G74" s="8"/>
      <c r="H74" s="8"/>
      <c r="I74" s="8"/>
      <c r="J74" s="8">
        <v>55</v>
      </c>
      <c r="K74" s="8">
        <v>12</v>
      </c>
      <c r="L74" s="8"/>
      <c r="M74" s="11">
        <v>32</v>
      </c>
      <c r="N74" s="11"/>
      <c r="O74" s="11"/>
      <c r="P74" s="11"/>
      <c r="Q74" s="11">
        <v>86.25</v>
      </c>
      <c r="R74" s="11"/>
      <c r="S74" s="11"/>
      <c r="T74" s="11"/>
      <c r="U74" s="8"/>
      <c r="V74" s="11"/>
      <c r="X74" s="11">
        <v>45.84523809523809</v>
      </c>
      <c r="Y74" s="9">
        <f t="shared" si="8"/>
        <v>40.11666666666666</v>
      </c>
      <c r="Z74" s="10">
        <f t="shared" si="9"/>
        <v>-0.12495455725785509</v>
      </c>
    </row>
    <row r="75" spans="1:26" ht="12.75" customHeight="1">
      <c r="A75" s="7" t="s">
        <v>89</v>
      </c>
      <c r="B75" s="11"/>
      <c r="C75" s="8"/>
      <c r="D75" s="8"/>
      <c r="E75" s="8"/>
      <c r="F75" s="8"/>
      <c r="G75" s="8"/>
      <c r="H75" s="8"/>
      <c r="I75" s="8"/>
      <c r="J75" s="8"/>
      <c r="K75" s="8"/>
      <c r="L75" s="8"/>
      <c r="M75" s="11"/>
      <c r="N75" s="11"/>
      <c r="O75" s="11"/>
      <c r="P75" s="11"/>
      <c r="Q75" s="11"/>
      <c r="R75" s="11"/>
      <c r="S75" s="11"/>
      <c r="T75" s="11"/>
      <c r="U75" s="8"/>
      <c r="V75" s="11"/>
      <c r="X75" s="11">
        <v>26</v>
      </c>
      <c r="Y75" s="9"/>
      <c r="Z75" s="10"/>
    </row>
    <row r="76" spans="1:26" ht="12.75" customHeight="1">
      <c r="A76" s="12" t="s">
        <v>90</v>
      </c>
      <c r="B76" s="11"/>
      <c r="C76" s="8"/>
      <c r="D76" s="8"/>
      <c r="E76" s="8">
        <v>193.33333333333334</v>
      </c>
      <c r="F76" s="8"/>
      <c r="G76" s="8"/>
      <c r="I76" s="8">
        <v>80</v>
      </c>
      <c r="J76" s="8">
        <v>60</v>
      </c>
      <c r="K76" s="8">
        <v>55</v>
      </c>
      <c r="L76" s="8"/>
      <c r="M76" s="11"/>
      <c r="N76" s="11"/>
      <c r="O76" s="11"/>
      <c r="P76" s="11"/>
      <c r="Q76" s="11"/>
      <c r="R76" s="11">
        <v>65</v>
      </c>
      <c r="S76" s="11"/>
      <c r="T76" s="11"/>
      <c r="U76" s="8"/>
      <c r="V76" s="11"/>
      <c r="X76" s="11">
        <v>90.3888888888889</v>
      </c>
      <c r="Y76" s="9">
        <f t="shared" si="8"/>
        <v>90.66666666666667</v>
      </c>
      <c r="Z76" s="10">
        <f t="shared" si="9"/>
        <v>0.003073140749846326</v>
      </c>
    </row>
    <row r="77" spans="1:26" ht="12.75" customHeight="1">
      <c r="A77" s="12" t="s">
        <v>91</v>
      </c>
      <c r="B77" s="11"/>
      <c r="C77" s="8"/>
      <c r="D77" s="8"/>
      <c r="E77" s="8"/>
      <c r="F77" s="8"/>
      <c r="G77" s="8"/>
      <c r="H77" s="8">
        <v>56.8</v>
      </c>
      <c r="I77" s="8">
        <v>23</v>
      </c>
      <c r="J77" s="8">
        <v>50</v>
      </c>
      <c r="K77" s="8"/>
      <c r="L77" s="8"/>
      <c r="M77" s="11"/>
      <c r="N77" s="11"/>
      <c r="O77" s="11"/>
      <c r="P77" s="11"/>
      <c r="Q77" s="11">
        <v>13</v>
      </c>
      <c r="R77" s="11"/>
      <c r="S77" s="11"/>
      <c r="T77" s="11"/>
      <c r="U77" s="8"/>
      <c r="V77" s="11"/>
      <c r="X77" s="15">
        <v>36.63333333333334</v>
      </c>
      <c r="Y77" s="9">
        <f t="shared" si="8"/>
        <v>35.7</v>
      </c>
      <c r="Z77" s="10">
        <f t="shared" si="9"/>
        <v>-0.025477707006369532</v>
      </c>
    </row>
    <row r="78" spans="1:26" ht="12.75" customHeight="1">
      <c r="A78" s="13" t="s">
        <v>92</v>
      </c>
      <c r="B78" s="11"/>
      <c r="C78" s="8"/>
      <c r="D78" s="8"/>
      <c r="E78" s="8">
        <v>54.333333333333336</v>
      </c>
      <c r="F78" s="8">
        <v>22.5</v>
      </c>
      <c r="G78" s="8"/>
      <c r="H78" s="8">
        <v>53.5</v>
      </c>
      <c r="I78" s="8">
        <v>23</v>
      </c>
      <c r="J78" s="8">
        <v>55</v>
      </c>
      <c r="K78" s="8"/>
      <c r="L78" s="8"/>
      <c r="M78" s="11">
        <v>140</v>
      </c>
      <c r="N78" s="11"/>
      <c r="O78" s="11"/>
      <c r="P78" s="11"/>
      <c r="Q78" s="11"/>
      <c r="R78" s="11">
        <v>90</v>
      </c>
      <c r="S78" s="11"/>
      <c r="T78" s="11"/>
      <c r="U78" s="8"/>
      <c r="V78" s="11"/>
      <c r="X78" s="15">
        <v>57.61904761904763</v>
      </c>
      <c r="Y78" s="9">
        <f t="shared" si="8"/>
        <v>62.61904761904763</v>
      </c>
      <c r="Z78" s="10">
        <f t="shared" si="9"/>
        <v>0.08677685950413228</v>
      </c>
    </row>
    <row r="79" spans="1:26" ht="12.75" customHeight="1">
      <c r="A79" s="1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X79" s="8"/>
      <c r="Y79" s="9"/>
      <c r="Z79" s="10"/>
    </row>
    <row r="80" spans="1:26" ht="14.25" customHeight="1" thickBot="1">
      <c r="A80" s="6" t="s">
        <v>93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X80" s="6"/>
      <c r="Y80" s="6"/>
      <c r="Z80" s="6"/>
    </row>
    <row r="81" spans="1:26" ht="12.75" customHeight="1">
      <c r="A81" s="12" t="s">
        <v>94</v>
      </c>
      <c r="B81" s="8"/>
      <c r="C81" s="8"/>
      <c r="D81" s="8"/>
      <c r="E81" s="8"/>
      <c r="F81" s="8">
        <v>332.5</v>
      </c>
      <c r="G81" s="8"/>
      <c r="H81" s="8"/>
      <c r="I81" s="8"/>
      <c r="J81" s="8"/>
      <c r="K81" s="8"/>
      <c r="L81" s="8"/>
      <c r="M81" s="8"/>
      <c r="O81" s="8"/>
      <c r="P81" s="8"/>
      <c r="Q81" s="8"/>
      <c r="R81" s="8"/>
      <c r="S81" s="8">
        <v>210</v>
      </c>
      <c r="T81" s="8"/>
      <c r="U81" s="8"/>
      <c r="V81" s="8"/>
      <c r="X81" s="8">
        <v>362.6666666666667</v>
      </c>
      <c r="Y81" s="9">
        <f>AVERAGE(C81:V81)</f>
        <v>271.25</v>
      </c>
      <c r="Z81" s="10">
        <f>Y81/X81-1</f>
        <v>-0.25206801470588236</v>
      </c>
    </row>
    <row r="82" spans="1:26" ht="12.75" customHeight="1">
      <c r="A82" s="12" t="s">
        <v>95</v>
      </c>
      <c r="B82" s="8"/>
      <c r="C82" s="8"/>
      <c r="D82" s="8"/>
      <c r="E82" s="8"/>
      <c r="F82" s="8">
        <v>157.5</v>
      </c>
      <c r="G82" s="8"/>
      <c r="H82" s="8">
        <v>141</v>
      </c>
      <c r="I82" s="8"/>
      <c r="J82" s="8">
        <v>155</v>
      </c>
      <c r="K82" s="8">
        <v>230</v>
      </c>
      <c r="L82" s="8"/>
      <c r="M82" s="8"/>
      <c r="N82" s="8"/>
      <c r="O82" s="8"/>
      <c r="P82" s="8"/>
      <c r="Q82" s="8"/>
      <c r="R82" s="8"/>
      <c r="S82" s="8">
        <v>160</v>
      </c>
      <c r="T82" s="8"/>
      <c r="U82" s="8"/>
      <c r="V82" s="8"/>
      <c r="X82" s="8">
        <v>137.46666666666667</v>
      </c>
      <c r="Y82" s="9">
        <f>AVERAGE(C82:V82)</f>
        <v>168.7</v>
      </c>
      <c r="Z82" s="10">
        <f>Y82/X82-1</f>
        <v>0.22720659553831224</v>
      </c>
    </row>
    <row r="83" spans="1:26" ht="12.75" customHeight="1">
      <c r="A83" s="12" t="s">
        <v>96</v>
      </c>
      <c r="B83" s="8"/>
      <c r="C83" s="8"/>
      <c r="D83" s="8"/>
      <c r="E83" s="8"/>
      <c r="F83" s="8">
        <v>152.5</v>
      </c>
      <c r="G83" s="8"/>
      <c r="H83" s="8">
        <v>200</v>
      </c>
      <c r="I83" s="8">
        <v>242.6</v>
      </c>
      <c r="J83" s="8">
        <v>215</v>
      </c>
      <c r="K83" s="8">
        <v>215</v>
      </c>
      <c r="L83" s="8"/>
      <c r="M83" s="8"/>
      <c r="N83" s="8"/>
      <c r="O83" s="8"/>
      <c r="P83" s="8"/>
      <c r="Q83" s="8">
        <v>225</v>
      </c>
      <c r="R83" s="8"/>
      <c r="S83" s="8">
        <v>202</v>
      </c>
      <c r="T83" s="8"/>
      <c r="U83" s="8"/>
      <c r="V83" s="8"/>
      <c r="X83" s="8">
        <v>214.45833333333331</v>
      </c>
      <c r="Y83" s="9">
        <f>AVERAGE(C83:V83)</f>
        <v>207.44285714285712</v>
      </c>
      <c r="Z83" s="10">
        <f>Y83/X83-1</f>
        <v>-0.03271253712287325</v>
      </c>
    </row>
    <row r="84" spans="1:26" ht="12.75" customHeight="1">
      <c r="A84" s="14"/>
      <c r="B84" s="8"/>
      <c r="C84" s="8"/>
      <c r="D84" s="1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X84" s="8"/>
      <c r="Y84" s="9"/>
      <c r="Z84" s="10"/>
    </row>
    <row r="85" spans="1:26" ht="14.25" customHeight="1" thickBot="1">
      <c r="A85" s="6" t="s">
        <v>97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X85" s="6"/>
      <c r="Y85" s="6"/>
      <c r="Z85" s="6"/>
    </row>
    <row r="86" spans="1:26" ht="12.75" customHeight="1">
      <c r="A86" s="12" t="s">
        <v>98</v>
      </c>
      <c r="B86" s="8"/>
      <c r="C86" s="8"/>
      <c r="D86" s="11">
        <v>300</v>
      </c>
      <c r="E86" s="8"/>
      <c r="F86" s="8">
        <v>260</v>
      </c>
      <c r="G86" s="8"/>
      <c r="H86" s="8">
        <v>333</v>
      </c>
      <c r="I86" s="8">
        <v>325</v>
      </c>
      <c r="J86" s="8"/>
      <c r="K86" s="8"/>
      <c r="L86" s="8">
        <v>330</v>
      </c>
      <c r="M86" s="8"/>
      <c r="N86" s="8"/>
      <c r="O86" s="8"/>
      <c r="P86" s="8"/>
      <c r="Q86" s="8">
        <v>285</v>
      </c>
      <c r="R86" s="8"/>
      <c r="S86" s="8">
        <v>190</v>
      </c>
      <c r="T86" s="8"/>
      <c r="U86" s="8"/>
      <c r="V86" s="8"/>
      <c r="X86" s="8">
        <v>278.95833333333337</v>
      </c>
      <c r="Y86" s="9">
        <f aca="true" t="shared" si="10" ref="Y86:Y95">AVERAGE(C86:V86)</f>
        <v>289</v>
      </c>
      <c r="Z86" s="10">
        <f aca="true" t="shared" si="11" ref="Z86:Z95">Y86/X86-1</f>
        <v>0.03599701269604161</v>
      </c>
    </row>
    <row r="87" spans="1:26" ht="12.75" customHeight="1">
      <c r="A87" s="12" t="s">
        <v>99</v>
      </c>
      <c r="B87" s="8"/>
      <c r="C87" s="8"/>
      <c r="D87" s="11"/>
      <c r="E87" s="8"/>
      <c r="F87" s="8">
        <v>360</v>
      </c>
      <c r="G87" s="8"/>
      <c r="H87" s="8">
        <v>351</v>
      </c>
      <c r="I87" s="8">
        <v>325</v>
      </c>
      <c r="J87" s="8"/>
      <c r="K87" s="8"/>
      <c r="L87" s="8"/>
      <c r="M87" s="8"/>
      <c r="N87" s="8"/>
      <c r="O87" s="8"/>
      <c r="P87" s="8"/>
      <c r="Q87" s="8">
        <v>325</v>
      </c>
      <c r="R87" s="8"/>
      <c r="S87" s="8">
        <v>215</v>
      </c>
      <c r="T87" s="8"/>
      <c r="U87" s="8"/>
      <c r="V87" s="8"/>
      <c r="X87" s="8">
        <v>331.3809523809524</v>
      </c>
      <c r="Y87" s="9">
        <f t="shared" si="10"/>
        <v>315.2</v>
      </c>
      <c r="Z87" s="10">
        <f t="shared" si="11"/>
        <v>-0.04882885472050591</v>
      </c>
    </row>
    <row r="88" spans="1:26" ht="12.75" customHeight="1">
      <c r="A88" s="12" t="s">
        <v>100</v>
      </c>
      <c r="B88" s="8">
        <v>60</v>
      </c>
      <c r="C88" s="8"/>
      <c r="D88" s="11"/>
      <c r="E88" s="8">
        <v>77.33333333333333</v>
      </c>
      <c r="F88" s="8">
        <v>55</v>
      </c>
      <c r="G88" s="8"/>
      <c r="H88" s="8">
        <v>58</v>
      </c>
      <c r="I88" s="8">
        <v>74</v>
      </c>
      <c r="J88" s="8">
        <v>81.66666666666667</v>
      </c>
      <c r="K88" s="8"/>
      <c r="L88" s="8"/>
      <c r="M88" s="8"/>
      <c r="N88" s="8"/>
      <c r="O88" s="8"/>
      <c r="P88" s="8"/>
      <c r="Q88" s="8"/>
      <c r="R88" s="8"/>
      <c r="S88" s="8">
        <v>63</v>
      </c>
      <c r="T88" s="8"/>
      <c r="U88" s="8"/>
      <c r="V88" s="8"/>
      <c r="X88" s="8">
        <v>84.41</v>
      </c>
      <c r="Y88" s="9">
        <f t="shared" si="10"/>
        <v>68.16666666666667</v>
      </c>
      <c r="Z88" s="10">
        <f t="shared" si="11"/>
        <v>-0.1924337558741065</v>
      </c>
    </row>
    <row r="89" spans="1:26" ht="12.75" customHeight="1">
      <c r="A89" s="12" t="s">
        <v>101</v>
      </c>
      <c r="B89" s="8">
        <v>90</v>
      </c>
      <c r="C89" s="8"/>
      <c r="D89" s="11">
        <v>138</v>
      </c>
      <c r="E89" s="8">
        <v>113.66666666666667</v>
      </c>
      <c r="F89" s="11">
        <v>85</v>
      </c>
      <c r="G89" s="8"/>
      <c r="H89" s="8">
        <v>79.8</v>
      </c>
      <c r="I89" s="8">
        <v>96.1</v>
      </c>
      <c r="J89" s="8">
        <v>93.33333333333333</v>
      </c>
      <c r="K89" s="8">
        <v>90</v>
      </c>
      <c r="L89" s="8">
        <v>80</v>
      </c>
      <c r="M89" s="8"/>
      <c r="N89" s="8"/>
      <c r="O89" s="8"/>
      <c r="P89" s="8">
        <v>124.33333333333333</v>
      </c>
      <c r="Q89" s="8">
        <v>70</v>
      </c>
      <c r="R89" s="8"/>
      <c r="S89" s="8">
        <v>78</v>
      </c>
      <c r="T89" s="8"/>
      <c r="U89" s="8">
        <v>110</v>
      </c>
      <c r="V89" s="8"/>
      <c r="X89" s="8">
        <v>104.31111111111112</v>
      </c>
      <c r="Y89" s="9">
        <f t="shared" si="10"/>
        <v>96.51944444444446</v>
      </c>
      <c r="Z89" s="10">
        <f t="shared" si="11"/>
        <v>-0.07469642096293128</v>
      </c>
    </row>
    <row r="90" spans="1:26" ht="12.75" customHeight="1">
      <c r="A90" s="12" t="s">
        <v>102</v>
      </c>
      <c r="B90" s="11">
        <v>115</v>
      </c>
      <c r="C90" s="8"/>
      <c r="D90" s="11">
        <v>155</v>
      </c>
      <c r="E90" s="8">
        <v>138.33333333333334</v>
      </c>
      <c r="F90" s="11">
        <v>115</v>
      </c>
      <c r="G90" s="8"/>
      <c r="H90" s="8">
        <v>112.1</v>
      </c>
      <c r="I90" s="8">
        <v>140</v>
      </c>
      <c r="J90" s="8">
        <v>110</v>
      </c>
      <c r="K90" s="8">
        <v>120</v>
      </c>
      <c r="L90" s="8">
        <v>90</v>
      </c>
      <c r="M90" s="8"/>
      <c r="N90" s="8">
        <v>140</v>
      </c>
      <c r="O90" s="11"/>
      <c r="P90" s="8">
        <v>134</v>
      </c>
      <c r="Q90" s="8">
        <v>85</v>
      </c>
      <c r="R90" s="8"/>
      <c r="S90" s="8">
        <v>145</v>
      </c>
      <c r="T90" s="8"/>
      <c r="U90" s="8">
        <v>140</v>
      </c>
      <c r="V90" s="8"/>
      <c r="X90" s="8">
        <v>130.46354166666669</v>
      </c>
      <c r="Y90" s="9">
        <f t="shared" si="10"/>
        <v>124.95641025641027</v>
      </c>
      <c r="Z90" s="10">
        <f t="shared" si="11"/>
        <v>-0.0422120336448254</v>
      </c>
    </row>
    <row r="91" spans="1:26" ht="12.75" customHeight="1">
      <c r="A91" s="12" t="s">
        <v>103</v>
      </c>
      <c r="B91" s="11">
        <v>150</v>
      </c>
      <c r="C91" s="8"/>
      <c r="D91" s="11">
        <v>180</v>
      </c>
      <c r="E91" s="8">
        <v>165.66666666666666</v>
      </c>
      <c r="F91" s="11">
        <v>150</v>
      </c>
      <c r="G91" s="8"/>
      <c r="H91" s="8">
        <v>136.3</v>
      </c>
      <c r="I91" s="8">
        <v>150</v>
      </c>
      <c r="J91" s="8">
        <v>150</v>
      </c>
      <c r="K91" s="8">
        <v>200</v>
      </c>
      <c r="L91" s="8">
        <v>120</v>
      </c>
      <c r="M91" s="8"/>
      <c r="N91" s="8">
        <v>170</v>
      </c>
      <c r="O91" s="11"/>
      <c r="P91" s="8">
        <v>153.66666666666666</v>
      </c>
      <c r="Q91" s="8">
        <v>116</v>
      </c>
      <c r="R91" s="8"/>
      <c r="S91" s="8">
        <v>168</v>
      </c>
      <c r="T91" s="8"/>
      <c r="U91" s="8">
        <v>160</v>
      </c>
      <c r="V91" s="8"/>
      <c r="X91" s="11">
        <v>161.29166666666669</v>
      </c>
      <c r="Y91" s="9">
        <f t="shared" si="10"/>
        <v>155.35641025641027</v>
      </c>
      <c r="Z91" s="10">
        <f t="shared" si="11"/>
        <v>-0.03679828309123068</v>
      </c>
    </row>
    <row r="92" spans="1:26" ht="12.75" customHeight="1">
      <c r="A92" s="12" t="s">
        <v>104</v>
      </c>
      <c r="B92" s="11"/>
      <c r="C92" s="8"/>
      <c r="D92" s="11"/>
      <c r="E92" s="8"/>
      <c r="F92" s="11">
        <v>57.5</v>
      </c>
      <c r="G92" s="8"/>
      <c r="H92" s="8">
        <v>76.5</v>
      </c>
      <c r="I92" s="8">
        <v>79.5</v>
      </c>
      <c r="J92" s="8">
        <v>88.33333333333333</v>
      </c>
      <c r="K92" s="8"/>
      <c r="L92" s="8">
        <v>65</v>
      </c>
      <c r="M92" s="11"/>
      <c r="N92" s="11"/>
      <c r="O92" s="11"/>
      <c r="P92" s="11"/>
      <c r="Q92" s="11">
        <v>57</v>
      </c>
      <c r="R92" s="11"/>
      <c r="S92" s="11">
        <v>77</v>
      </c>
      <c r="T92" s="11"/>
      <c r="U92" s="11"/>
      <c r="V92" s="11"/>
      <c r="X92" s="11">
        <v>82.85833333333333</v>
      </c>
      <c r="Y92" s="9">
        <f t="shared" si="10"/>
        <v>71.54761904761905</v>
      </c>
      <c r="Z92" s="10">
        <f t="shared" si="11"/>
        <v>-0.13650665938707773</v>
      </c>
    </row>
    <row r="93" spans="1:26" ht="12.75" customHeight="1">
      <c r="A93" s="7" t="s">
        <v>105</v>
      </c>
      <c r="B93" s="11"/>
      <c r="C93" s="8"/>
      <c r="D93" s="11">
        <v>130</v>
      </c>
      <c r="E93" s="8"/>
      <c r="F93" s="11">
        <v>82.5</v>
      </c>
      <c r="G93" s="8"/>
      <c r="H93" s="8">
        <v>119.2</v>
      </c>
      <c r="I93" s="8">
        <v>134.8</v>
      </c>
      <c r="J93" s="8">
        <v>125</v>
      </c>
      <c r="K93" s="8"/>
      <c r="L93" s="8">
        <v>120</v>
      </c>
      <c r="M93" s="11"/>
      <c r="N93" s="11"/>
      <c r="O93" s="11"/>
      <c r="P93" s="11"/>
      <c r="Q93" s="11">
        <v>112.85714285714286</v>
      </c>
      <c r="R93" s="11"/>
      <c r="S93" s="11">
        <v>107</v>
      </c>
      <c r="T93" s="11"/>
      <c r="U93" s="11"/>
      <c r="V93" s="11"/>
      <c r="X93" s="11">
        <v>121.52222222222221</v>
      </c>
      <c r="Y93" s="9">
        <f t="shared" si="10"/>
        <v>116.41964285714286</v>
      </c>
      <c r="Z93" s="10">
        <f t="shared" si="11"/>
        <v>-0.04198885826617371</v>
      </c>
    </row>
    <row r="94" spans="1:26" ht="12.75" customHeight="1">
      <c r="A94" s="12" t="s">
        <v>106</v>
      </c>
      <c r="B94" s="11"/>
      <c r="C94" s="8"/>
      <c r="D94" s="11">
        <v>168</v>
      </c>
      <c r="E94" s="8"/>
      <c r="F94" s="11">
        <v>115</v>
      </c>
      <c r="G94" s="8"/>
      <c r="H94" s="8">
        <v>155.4</v>
      </c>
      <c r="I94" s="8">
        <v>194.1</v>
      </c>
      <c r="J94" s="8"/>
      <c r="K94" s="8">
        <v>210</v>
      </c>
      <c r="L94" s="8">
        <v>145</v>
      </c>
      <c r="M94" s="11">
        <v>204</v>
      </c>
      <c r="N94" s="11"/>
      <c r="O94" s="11"/>
      <c r="P94" s="11"/>
      <c r="Q94" s="11">
        <v>144.55555555555554</v>
      </c>
      <c r="R94" s="11"/>
      <c r="S94" s="11">
        <v>148</v>
      </c>
      <c r="T94" s="11"/>
      <c r="U94" s="8"/>
      <c r="V94" s="11"/>
      <c r="X94" s="11">
        <v>163.98611111111111</v>
      </c>
      <c r="Y94" s="9">
        <f t="shared" si="10"/>
        <v>164.89506172839506</v>
      </c>
      <c r="Z94" s="10">
        <f t="shared" si="11"/>
        <v>0.005542851227614554</v>
      </c>
    </row>
    <row r="95" spans="1:26" ht="12.75" customHeight="1">
      <c r="A95" s="7" t="s">
        <v>107</v>
      </c>
      <c r="B95" s="11"/>
      <c r="C95" s="8"/>
      <c r="D95" s="8">
        <v>175</v>
      </c>
      <c r="E95" s="8"/>
      <c r="F95" s="11">
        <v>145</v>
      </c>
      <c r="G95" s="8"/>
      <c r="H95" s="8">
        <v>196.7</v>
      </c>
      <c r="I95" s="8">
        <v>242.6</v>
      </c>
      <c r="J95" s="8">
        <v>195</v>
      </c>
      <c r="K95" s="8"/>
      <c r="L95" s="8">
        <v>165</v>
      </c>
      <c r="M95" s="11">
        <v>264</v>
      </c>
      <c r="N95" s="11"/>
      <c r="O95" s="11"/>
      <c r="P95" s="11"/>
      <c r="Q95" s="11">
        <v>202.5</v>
      </c>
      <c r="R95" s="11"/>
      <c r="S95" s="11">
        <v>202</v>
      </c>
      <c r="T95" s="11"/>
      <c r="U95" s="8"/>
      <c r="V95" s="11"/>
      <c r="X95" s="11">
        <v>201.54545454545453</v>
      </c>
      <c r="Y95" s="9">
        <f t="shared" si="10"/>
        <v>198.64444444444447</v>
      </c>
      <c r="Z95" s="10">
        <f t="shared" si="11"/>
        <v>-0.014393825489901091</v>
      </c>
    </row>
    <row r="96" spans="1:26" ht="12.75" customHeight="1">
      <c r="A96" s="14"/>
      <c r="B96" s="11"/>
      <c r="C96" s="8"/>
      <c r="D96" s="8"/>
      <c r="E96" s="8"/>
      <c r="F96" s="11"/>
      <c r="G96" s="8"/>
      <c r="H96" s="8"/>
      <c r="I96" s="8"/>
      <c r="J96" s="8"/>
      <c r="K96" s="8"/>
      <c r="L96" s="8"/>
      <c r="M96" s="11"/>
      <c r="N96" s="11"/>
      <c r="O96" s="11"/>
      <c r="P96" s="11"/>
      <c r="Q96" s="11"/>
      <c r="R96" s="11"/>
      <c r="S96" s="11"/>
      <c r="T96" s="11"/>
      <c r="U96" s="8"/>
      <c r="V96" s="11"/>
      <c r="X96" s="11"/>
      <c r="Y96" s="9"/>
      <c r="Z96" s="10"/>
    </row>
    <row r="97" spans="1:26" ht="14.25" customHeight="1" thickBot="1">
      <c r="A97" s="6" t="s">
        <v>108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X97" s="6"/>
      <c r="Y97" s="6"/>
      <c r="Z97" s="6"/>
    </row>
    <row r="98" spans="1:26" ht="12.75" customHeight="1">
      <c r="A98" s="12" t="s">
        <v>109</v>
      </c>
      <c r="B98" s="11"/>
      <c r="C98" s="8"/>
      <c r="D98" s="8"/>
      <c r="E98" s="8">
        <v>194</v>
      </c>
      <c r="F98" s="8"/>
      <c r="G98" s="8"/>
      <c r="H98" s="8"/>
      <c r="I98" s="8"/>
      <c r="J98" s="8">
        <v>100</v>
      </c>
      <c r="K98" s="8">
        <v>130</v>
      </c>
      <c r="L98" s="8"/>
      <c r="M98" s="11"/>
      <c r="N98" s="11"/>
      <c r="O98" s="11"/>
      <c r="P98" s="11"/>
      <c r="Q98" s="11">
        <v>267.5</v>
      </c>
      <c r="R98" s="11"/>
      <c r="S98" s="11"/>
      <c r="T98" s="11"/>
      <c r="U98" s="8"/>
      <c r="V98" s="11"/>
      <c r="X98" s="11">
        <v>159.25</v>
      </c>
      <c r="Y98" s="9">
        <f>AVERAGE(C98:V98)</f>
        <v>172.875</v>
      </c>
      <c r="Z98" s="10">
        <f>Y98/X98-1</f>
        <v>0.08555729984301408</v>
      </c>
    </row>
    <row r="99" spans="1:26" ht="12.75" customHeight="1">
      <c r="A99" s="12" t="s">
        <v>110</v>
      </c>
      <c r="B99" s="11"/>
      <c r="C99" s="8"/>
      <c r="D99" s="8">
        <v>915</v>
      </c>
      <c r="E99" s="8"/>
      <c r="F99" s="8">
        <v>775</v>
      </c>
      <c r="G99" s="8">
        <v>1000</v>
      </c>
      <c r="H99" s="8">
        <v>1084</v>
      </c>
      <c r="I99" s="8">
        <v>1060</v>
      </c>
      <c r="J99" s="8"/>
      <c r="K99" s="8"/>
      <c r="L99" s="8">
        <v>1100</v>
      </c>
      <c r="M99" s="11"/>
      <c r="N99" s="11"/>
      <c r="O99" s="11"/>
      <c r="P99" s="11"/>
      <c r="Q99" s="11">
        <v>1016.6666666666666</v>
      </c>
      <c r="R99" s="11"/>
      <c r="S99" s="11"/>
      <c r="T99" s="11"/>
      <c r="U99" s="8"/>
      <c r="V99" s="11"/>
      <c r="X99" s="11">
        <v>972.6666666666666</v>
      </c>
      <c r="Y99" s="9">
        <f>AVERAGE(C99:V99)</f>
        <v>992.952380952381</v>
      </c>
      <c r="Z99" s="10">
        <f>Y99/X99-1</f>
        <v>0.02085577205522382</v>
      </c>
    </row>
    <row r="100" spans="1:26" ht="12.75" customHeight="1">
      <c r="A100" s="12" t="s">
        <v>111</v>
      </c>
      <c r="B100" s="11">
        <v>660</v>
      </c>
      <c r="C100" s="8"/>
      <c r="D100" s="8">
        <v>500</v>
      </c>
      <c r="E100" s="8">
        <v>576.6666666666666</v>
      </c>
      <c r="F100" s="8">
        <v>475</v>
      </c>
      <c r="G100" s="8">
        <v>430</v>
      </c>
      <c r="H100" s="8">
        <v>497</v>
      </c>
      <c r="I100" s="8">
        <v>500</v>
      </c>
      <c r="J100" s="8">
        <v>600</v>
      </c>
      <c r="K100" s="8">
        <v>950</v>
      </c>
      <c r="L100" s="8">
        <v>650</v>
      </c>
      <c r="M100" s="11"/>
      <c r="N100" s="16">
        <v>750</v>
      </c>
      <c r="O100" s="11"/>
      <c r="P100" s="11">
        <v>790</v>
      </c>
      <c r="Q100" s="11">
        <v>510</v>
      </c>
      <c r="R100" s="11">
        <v>280</v>
      </c>
      <c r="S100" s="11">
        <v>700</v>
      </c>
      <c r="T100" s="11"/>
      <c r="U100" s="8"/>
      <c r="V100" s="11"/>
      <c r="X100" s="8">
        <v>583.5294117647059</v>
      </c>
      <c r="Y100" s="9">
        <f>AVERAGE(C100:V100)</f>
        <v>586.3333333333333</v>
      </c>
      <c r="Z100" s="10">
        <f>Y100/X100-1</f>
        <v>0.004805107526881569</v>
      </c>
    </row>
    <row r="101" spans="1:26" ht="12.75" customHeight="1">
      <c r="A101" s="12" t="s">
        <v>112</v>
      </c>
      <c r="B101" s="8">
        <v>590</v>
      </c>
      <c r="C101" s="8"/>
      <c r="D101" s="8">
        <v>500</v>
      </c>
      <c r="E101" s="8"/>
      <c r="F101" s="8">
        <v>475</v>
      </c>
      <c r="G101" s="8">
        <v>505</v>
      </c>
      <c r="H101" s="8">
        <v>492</v>
      </c>
      <c r="I101" s="8">
        <v>530</v>
      </c>
      <c r="J101" s="8">
        <v>516.6666666666666</v>
      </c>
      <c r="K101" s="8">
        <v>700</v>
      </c>
      <c r="L101" s="8">
        <v>650</v>
      </c>
      <c r="M101" s="8">
        <v>572</v>
      </c>
      <c r="N101" s="8"/>
      <c r="O101" s="8"/>
      <c r="P101" s="8"/>
      <c r="Q101" s="8">
        <v>625</v>
      </c>
      <c r="R101" s="8">
        <v>340</v>
      </c>
      <c r="S101" s="8">
        <v>590</v>
      </c>
      <c r="T101" s="8"/>
      <c r="U101" s="8">
        <v>450</v>
      </c>
      <c r="V101" s="8"/>
      <c r="X101" s="8">
        <v>524.3095238095237</v>
      </c>
      <c r="Y101" s="9">
        <f>AVERAGE(C101:V101)</f>
        <v>534.2820512820513</v>
      </c>
      <c r="Z101" s="10">
        <f>Y101/X101-1</f>
        <v>0.01902030579202374</v>
      </c>
    </row>
    <row r="102" spans="1:26" ht="12.75" customHeight="1">
      <c r="A102" s="14"/>
      <c r="B102" s="8"/>
      <c r="C102" s="8"/>
      <c r="D102" s="8"/>
      <c r="E102" s="8"/>
      <c r="F102" s="8"/>
      <c r="G102" s="8"/>
      <c r="H102" s="11"/>
      <c r="I102" s="11"/>
      <c r="J102" s="11"/>
      <c r="K102" s="11"/>
      <c r="L102" s="11"/>
      <c r="M102" s="8"/>
      <c r="N102" s="8"/>
      <c r="O102" s="8"/>
      <c r="P102" s="8"/>
      <c r="Q102" s="8"/>
      <c r="R102" s="8"/>
      <c r="S102" s="8"/>
      <c r="T102" s="8"/>
      <c r="U102" s="8"/>
      <c r="V102" s="8"/>
      <c r="X102" s="8"/>
      <c r="Y102" s="9"/>
      <c r="Z102" s="10"/>
    </row>
    <row r="103" spans="1:26" ht="14.25" customHeight="1" thickBot="1">
      <c r="A103" s="6" t="s">
        <v>113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X103" s="6"/>
      <c r="Y103" s="6"/>
      <c r="Z103" s="6"/>
    </row>
    <row r="104" spans="1:26" ht="12.75" customHeight="1">
      <c r="A104" s="7" t="s">
        <v>114</v>
      </c>
      <c r="B104" s="8">
        <v>87</v>
      </c>
      <c r="C104" s="11"/>
      <c r="D104" s="8">
        <v>70</v>
      </c>
      <c r="E104" s="8">
        <v>62</v>
      </c>
      <c r="F104" s="8"/>
      <c r="G104" s="8"/>
      <c r="H104" s="11">
        <v>90</v>
      </c>
      <c r="I104" s="11">
        <v>67</v>
      </c>
      <c r="J104" s="11">
        <v>95</v>
      </c>
      <c r="K104" s="11">
        <v>65</v>
      </c>
      <c r="L104" s="11"/>
      <c r="M104" s="8"/>
      <c r="N104" s="8">
        <v>115</v>
      </c>
      <c r="O104" s="8"/>
      <c r="P104" s="8"/>
      <c r="Q104" s="8">
        <v>111.66666666666667</v>
      </c>
      <c r="R104" s="8"/>
      <c r="S104" s="8">
        <v>118</v>
      </c>
      <c r="T104" s="8">
        <v>135</v>
      </c>
      <c r="U104" s="11">
        <v>100</v>
      </c>
      <c r="V104" s="8"/>
      <c r="X104" s="8">
        <v>87.5</v>
      </c>
      <c r="Y104" s="9">
        <f>AVERAGE(C104:V104)</f>
        <v>93.5151515151515</v>
      </c>
      <c r="Z104" s="10">
        <f>Y104/X104-1</f>
        <v>0.06874458874458855</v>
      </c>
    </row>
    <row r="105" spans="1:26" ht="12.75" customHeight="1">
      <c r="A105" s="7" t="s">
        <v>115</v>
      </c>
      <c r="B105" s="8">
        <v>60</v>
      </c>
      <c r="C105" s="11"/>
      <c r="D105" s="8">
        <v>40</v>
      </c>
      <c r="E105" s="8">
        <v>35.333333333333336</v>
      </c>
      <c r="F105" s="8">
        <v>42.5</v>
      </c>
      <c r="G105" s="8"/>
      <c r="H105" s="11">
        <v>51.2</v>
      </c>
      <c r="I105" s="11">
        <v>52</v>
      </c>
      <c r="J105" s="11">
        <v>70</v>
      </c>
      <c r="K105" s="11">
        <v>60</v>
      </c>
      <c r="L105" s="11"/>
      <c r="M105" s="8"/>
      <c r="N105" s="8">
        <v>75</v>
      </c>
      <c r="O105" s="8"/>
      <c r="P105" s="8"/>
      <c r="Q105" s="8">
        <v>57.666666666666664</v>
      </c>
      <c r="R105" s="8">
        <v>70</v>
      </c>
      <c r="S105" s="8">
        <v>72.5</v>
      </c>
      <c r="T105" s="8">
        <v>95</v>
      </c>
      <c r="U105" s="8">
        <v>90</v>
      </c>
      <c r="V105" s="8"/>
      <c r="X105" s="8">
        <v>62.95490196078431</v>
      </c>
      <c r="Y105" s="9">
        <f>AVERAGE(C105:V105)</f>
        <v>62.400000000000006</v>
      </c>
      <c r="Z105" s="10">
        <f>Y105/X105-1</f>
        <v>-0.008814277260410397</v>
      </c>
    </row>
    <row r="106" spans="1:26" ht="12.75" customHeight="1">
      <c r="A106" s="7" t="s">
        <v>116</v>
      </c>
      <c r="B106" s="8"/>
      <c r="C106" s="11"/>
      <c r="D106" s="8"/>
      <c r="E106" s="11">
        <v>37.666666666666664</v>
      </c>
      <c r="F106" s="8"/>
      <c r="G106" s="8"/>
      <c r="H106" s="11">
        <v>107.2</v>
      </c>
      <c r="I106" s="11"/>
      <c r="J106" s="11">
        <v>115</v>
      </c>
      <c r="K106" s="11">
        <v>50</v>
      </c>
      <c r="L106" s="11"/>
      <c r="M106" s="8"/>
      <c r="N106" s="8">
        <v>130</v>
      </c>
      <c r="O106" s="8"/>
      <c r="P106" s="8"/>
      <c r="Q106" s="8">
        <v>180</v>
      </c>
      <c r="R106" s="8">
        <v>95</v>
      </c>
      <c r="S106" s="8"/>
      <c r="T106" s="8"/>
      <c r="U106" s="11"/>
      <c r="V106" s="8"/>
      <c r="X106" s="8">
        <v>160.62962962962962</v>
      </c>
      <c r="Y106" s="9">
        <f>AVERAGE(C106:V106)</f>
        <v>102.12380952380953</v>
      </c>
      <c r="Z106" s="10">
        <f>Y106/X106-1</f>
        <v>-0.36422807075331853</v>
      </c>
    </row>
    <row r="107" spans="1:26" ht="12.75" customHeight="1">
      <c r="A107" s="12" t="s">
        <v>117</v>
      </c>
      <c r="B107" s="8"/>
      <c r="C107" s="8"/>
      <c r="D107" s="8"/>
      <c r="E107" s="8">
        <v>31.333333333333332</v>
      </c>
      <c r="F107" s="8"/>
      <c r="G107" s="8"/>
      <c r="H107" s="11"/>
      <c r="I107" s="11">
        <v>8</v>
      </c>
      <c r="J107" s="11"/>
      <c r="K107" s="11"/>
      <c r="L107" s="11"/>
      <c r="M107" s="8"/>
      <c r="N107" s="8"/>
      <c r="O107" s="8"/>
      <c r="P107" s="8"/>
      <c r="Q107" s="8">
        <v>10</v>
      </c>
      <c r="R107" s="8"/>
      <c r="S107" s="8"/>
      <c r="T107" s="8"/>
      <c r="U107" s="8"/>
      <c r="V107" s="8"/>
      <c r="X107" s="11">
        <v>19.666666666666664</v>
      </c>
      <c r="Y107" s="9">
        <f>AVERAGE(C107:V107)</f>
        <v>16.444444444444443</v>
      </c>
      <c r="Z107" s="10">
        <f>Y107/X107-1</f>
        <v>-0.16384180790960445</v>
      </c>
    </row>
  </sheetData>
  <sheetProtection selectLockedCells="1" selectUnlockedCells="1"/>
  <mergeCells count="2">
    <mergeCell ref="A2:Z2"/>
    <mergeCell ref="A3:Z3"/>
  </mergeCells>
  <printOptions/>
  <pageMargins left="0.39375" right="0.19652777777777777" top="0.2361111111111111" bottom="0.31527777777777777" header="0.19652777777777777" footer="0.27569444444444446"/>
  <pageSetup firstPageNumber="1" useFirstPageNumber="1" horizontalDpi="300" verticalDpi="300" orientation="landscape" paperSize="9" scale="5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Carlos Hugo Winckler Godinho</cp:lastModifiedBy>
  <dcterms:created xsi:type="dcterms:W3CDTF">2020-03-19T18:11:10Z</dcterms:created>
  <dcterms:modified xsi:type="dcterms:W3CDTF">2020-04-01T19:58:26Z</dcterms:modified>
  <cp:category/>
  <cp:version/>
  <cp:contentType/>
  <cp:contentStatus/>
</cp:coreProperties>
</file>