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cw\Desktop\23_06_21_ ESTUDOS PARA O TARCIO BDI\"/>
    </mc:Choice>
  </mc:AlternateContent>
  <bookViews>
    <workbookView xWindow="0" yWindow="0" windowWidth="16200" windowHeight="24330" activeTab="1"/>
  </bookViews>
  <sheets>
    <sheet name="ESTIMATIVA BDI COM DESO_35,94%" sheetId="2" r:id="rId1"/>
    <sheet name="ESTIMATIVA BDI SEM DESO_29,43%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C19" i="2" s="1"/>
  <c r="C17" i="1"/>
  <c r="C18" i="1" s="1"/>
</calcChain>
</file>

<file path=xl/sharedStrings.xml><?xml version="1.0" encoding="utf-8"?>
<sst xmlns="http://schemas.openxmlformats.org/spreadsheetml/2006/main" count="65" uniqueCount="34">
  <si>
    <t>(*) PERCENTUAIS MÉDIOS - EM CONFORMIDADE COM O ACÓRDÃO 2622/13-P TCU</t>
  </si>
  <si>
    <t>(**) % DA BASE DE CÁLCULO DO(S) MUNICIPIO(S) ABRANGIDO(S) PELA OBRA</t>
  </si>
  <si>
    <t>BDI ESTIMATIVO DER-PR - COM DESONERAÇÃO - CPRB 4,50% - LEI</t>
  </si>
  <si>
    <t>13.161 31/08/2015</t>
  </si>
  <si>
    <t>DELIBERAÇÃO Nº 033/2018-CD - VALIDADE A PARTIR DE 19/02/2018</t>
  </si>
  <si>
    <t>BDI = (((((1+(AC+AL+R+SG)/100)x(1+DF/100)x(1+L/100))/(1-T/100))-1)x100)</t>
  </si>
  <si>
    <t>PERCENTUAL DE ISS = 5% X 50% = 2,50% (**)</t>
  </si>
  <si>
    <t>TRIBUTOS (T)</t>
  </si>
  <si>
    <t xml:space="preserve">ADMINISTRAÇÃO CENTRAL </t>
  </si>
  <si>
    <t xml:space="preserve">AC (*) </t>
  </si>
  <si>
    <t>ADMINISTRAÇÃO LOCAL</t>
  </si>
  <si>
    <t xml:space="preserve">RISCOS </t>
  </si>
  <si>
    <t>SEGUROS E GARANTIAS</t>
  </si>
  <si>
    <t xml:space="preserve">DESPESAS FINANCEIRAS </t>
  </si>
  <si>
    <t xml:space="preserve">LUCRO </t>
  </si>
  <si>
    <t xml:space="preserve"> AL (*) </t>
  </si>
  <si>
    <t xml:space="preserve">R (*) </t>
  </si>
  <si>
    <t xml:space="preserve"> SG (*) </t>
  </si>
  <si>
    <t xml:space="preserve">DF (*) </t>
  </si>
  <si>
    <t xml:space="preserve">L (*) </t>
  </si>
  <si>
    <t>ISS</t>
  </si>
  <si>
    <t xml:space="preserve">PIS </t>
  </si>
  <si>
    <t>COFINS</t>
  </si>
  <si>
    <t>CPRB</t>
  </si>
  <si>
    <t xml:space="preserve">SUB-TOTAL </t>
  </si>
  <si>
    <t>BDI</t>
  </si>
  <si>
    <t xml:space="preserve"> % </t>
  </si>
  <si>
    <t>BDI REDUZIDO</t>
  </si>
  <si>
    <t>%</t>
  </si>
  <si>
    <t xml:space="preserve">BDI ESTIMATIVO DER-PR - SEM DESONERAÇÃO </t>
  </si>
  <si>
    <t xml:space="preserve">MUNICIPIO </t>
  </si>
  <si>
    <t>DATA</t>
  </si>
  <si>
    <t>RESPONSÁVEL PELA ELABORAÇÃO</t>
  </si>
  <si>
    <t>PROGRAMA ESTRADAS DA INTEGRAÇÃO                                                                    PROJETO PAVIMENTAÇÃO DE ESTRADAS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</si>
</sst>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10" fontId="1" fillId="0" borderId="8" xfId="0" applyNumberFormat="1" applyFont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0" fontId="4" fillId="0" borderId="8" xfId="0" applyNumberFormat="1" applyFont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workbookViewId="0">
      <selection activeCell="I1" sqref="I1"/>
    </sheetView>
  </sheetViews>
  <sheetFormatPr defaultRowHeight="15" x14ac:dyDescent="0.25"/>
  <cols>
    <col min="1" max="1" width="27.5703125" customWidth="1"/>
    <col min="2" max="2" width="26.5703125" style="1" customWidth="1"/>
    <col min="3" max="3" width="22.28515625" style="1" customWidth="1"/>
  </cols>
  <sheetData>
    <row r="1" spans="1:3" ht="29.25" customHeight="1" thickBot="1" x14ac:dyDescent="0.3">
      <c r="A1" s="50" t="s">
        <v>33</v>
      </c>
      <c r="B1" s="51"/>
      <c r="C1" s="52"/>
    </row>
    <row r="2" spans="1:3" x14ac:dyDescent="0.25">
      <c r="A2" s="41" t="s">
        <v>30</v>
      </c>
      <c r="B2" s="53"/>
      <c r="C2" s="54"/>
    </row>
    <row r="3" spans="1:3" x14ac:dyDescent="0.25">
      <c r="A3" s="42" t="s">
        <v>31</v>
      </c>
      <c r="B3" s="55"/>
      <c r="C3" s="56"/>
    </row>
    <row r="4" spans="1:3" ht="15.75" thickBot="1" x14ac:dyDescent="0.3">
      <c r="A4" s="43" t="s">
        <v>32</v>
      </c>
      <c r="B4" s="55"/>
      <c r="C4" s="56"/>
    </row>
    <row r="5" spans="1:3" ht="15.75" thickBot="1" x14ac:dyDescent="0.3">
      <c r="A5" s="57" t="s">
        <v>2</v>
      </c>
      <c r="B5" s="58"/>
      <c r="C5" s="59"/>
    </row>
    <row r="6" spans="1:3" ht="15.75" thickBot="1" x14ac:dyDescent="0.3">
      <c r="A6" s="57" t="s">
        <v>3</v>
      </c>
      <c r="B6" s="58"/>
      <c r="C6" s="59"/>
    </row>
    <row r="7" spans="1:3" ht="15.75" thickBot="1" x14ac:dyDescent="0.3">
      <c r="A7" s="60" t="s">
        <v>4</v>
      </c>
      <c r="B7" s="61"/>
      <c r="C7" s="62"/>
    </row>
    <row r="8" spans="1:3" x14ac:dyDescent="0.25">
      <c r="A8" s="7" t="s">
        <v>8</v>
      </c>
      <c r="B8" s="8" t="s">
        <v>9</v>
      </c>
      <c r="C8" s="9">
        <v>4.01</v>
      </c>
    </row>
    <row r="9" spans="1:3" x14ac:dyDescent="0.25">
      <c r="A9" s="2" t="s">
        <v>10</v>
      </c>
      <c r="B9" s="4" t="s">
        <v>15</v>
      </c>
      <c r="C9" s="5">
        <v>6.99</v>
      </c>
    </row>
    <row r="10" spans="1:3" x14ac:dyDescent="0.25">
      <c r="A10" s="2" t="s">
        <v>11</v>
      </c>
      <c r="B10" s="4" t="s">
        <v>16</v>
      </c>
      <c r="C10" s="5">
        <v>0.56000000000000005</v>
      </c>
    </row>
    <row r="11" spans="1:3" x14ac:dyDescent="0.25">
      <c r="A11" s="2" t="s">
        <v>12</v>
      </c>
      <c r="B11" s="4" t="s">
        <v>17</v>
      </c>
      <c r="C11" s="5">
        <v>0.4</v>
      </c>
    </row>
    <row r="12" spans="1:3" x14ac:dyDescent="0.25">
      <c r="A12" s="2" t="s">
        <v>13</v>
      </c>
      <c r="B12" s="4" t="s">
        <v>18</v>
      </c>
      <c r="C12" s="5">
        <v>1.1100000000000001</v>
      </c>
    </row>
    <row r="13" spans="1:3" ht="15.75" thickBot="1" x14ac:dyDescent="0.3">
      <c r="A13" s="13" t="s">
        <v>14</v>
      </c>
      <c r="B13" s="14" t="s">
        <v>19</v>
      </c>
      <c r="C13" s="15">
        <v>7.3</v>
      </c>
    </row>
    <row r="14" spans="1:3" x14ac:dyDescent="0.25">
      <c r="A14" s="63" t="s">
        <v>7</v>
      </c>
      <c r="B14" s="8" t="s">
        <v>20</v>
      </c>
      <c r="C14" s="20">
        <v>2.5</v>
      </c>
    </row>
    <row r="15" spans="1:3" x14ac:dyDescent="0.25">
      <c r="A15" s="64"/>
      <c r="B15" s="4" t="s">
        <v>21</v>
      </c>
      <c r="C15" s="5">
        <v>0.65</v>
      </c>
    </row>
    <row r="16" spans="1:3" x14ac:dyDescent="0.25">
      <c r="A16" s="64"/>
      <c r="B16" s="4" t="s">
        <v>22</v>
      </c>
      <c r="C16" s="5">
        <v>3</v>
      </c>
    </row>
    <row r="17" spans="1:3" ht="15.75" thickBot="1" x14ac:dyDescent="0.3">
      <c r="A17" s="65"/>
      <c r="B17" s="14" t="s">
        <v>23</v>
      </c>
      <c r="C17" s="15">
        <v>4.5</v>
      </c>
    </row>
    <row r="18" spans="1:3" ht="15.75" thickBot="1" x14ac:dyDescent="0.3">
      <c r="A18" s="17" t="s">
        <v>24</v>
      </c>
      <c r="B18" s="18"/>
      <c r="C18" s="19">
        <f>C14+C15+C16+C17</f>
        <v>10.65</v>
      </c>
    </row>
    <row r="19" spans="1:3" ht="15.75" thickBot="1" x14ac:dyDescent="0.3">
      <c r="A19" s="16" t="s">
        <v>25</v>
      </c>
      <c r="B19" s="3" t="s">
        <v>26</v>
      </c>
      <c r="C19" s="6">
        <f>(((((1+(C8+C9+C10+C11)/100)*(1+C12/100)*(1+C13/100))/(1-C18/100))-1)*100)</f>
        <v>35.944663892557351</v>
      </c>
    </row>
    <row r="20" spans="1:3" ht="15.75" hidden="1" thickBot="1" x14ac:dyDescent="0.3">
      <c r="A20" s="10" t="s">
        <v>27</v>
      </c>
      <c r="B20" s="11" t="s">
        <v>28</v>
      </c>
      <c r="C20" s="12">
        <v>25.94</v>
      </c>
    </row>
    <row r="21" spans="1:3" ht="15.75" thickBot="1" x14ac:dyDescent="0.3">
      <c r="A21" s="44" t="s">
        <v>6</v>
      </c>
      <c r="B21" s="45"/>
      <c r="C21" s="46"/>
    </row>
    <row r="22" spans="1:3" ht="15.75" thickBot="1" x14ac:dyDescent="0.3">
      <c r="A22" s="57" t="s">
        <v>5</v>
      </c>
      <c r="B22" s="58"/>
      <c r="C22" s="59"/>
    </row>
    <row r="23" spans="1:3" ht="15.75" thickBot="1" x14ac:dyDescent="0.3">
      <c r="A23" s="44" t="s">
        <v>0</v>
      </c>
      <c r="B23" s="45"/>
      <c r="C23" s="46"/>
    </row>
    <row r="24" spans="1:3" ht="15.75" thickBot="1" x14ac:dyDescent="0.3">
      <c r="A24" s="47" t="s">
        <v>1</v>
      </c>
      <c r="B24" s="48"/>
      <c r="C24" s="49"/>
    </row>
  </sheetData>
  <mergeCells count="12">
    <mergeCell ref="A23:C23"/>
    <mergeCell ref="A24:C24"/>
    <mergeCell ref="A1:C1"/>
    <mergeCell ref="B2:C2"/>
    <mergeCell ref="B3:C3"/>
    <mergeCell ref="B4:C4"/>
    <mergeCell ref="A5:C5"/>
    <mergeCell ref="A6:C6"/>
    <mergeCell ref="A7:C7"/>
    <mergeCell ref="A14:A17"/>
    <mergeCell ref="A21:C21"/>
    <mergeCell ref="A22:C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tabSelected="1" workbookViewId="0">
      <selection sqref="A1:C4"/>
    </sheetView>
  </sheetViews>
  <sheetFormatPr defaultRowHeight="12.75" x14ac:dyDescent="0.2"/>
  <cols>
    <col min="1" max="1" width="27.5703125" style="21" customWidth="1"/>
    <col min="2" max="2" width="26.5703125" style="40" customWidth="1"/>
    <col min="3" max="3" width="22.28515625" style="40" customWidth="1"/>
    <col min="4" max="16384" width="9.140625" style="21"/>
  </cols>
  <sheetData>
    <row r="1" spans="1:3" ht="24" customHeight="1" thickBot="1" x14ac:dyDescent="0.25">
      <c r="A1" s="50" t="s">
        <v>33</v>
      </c>
      <c r="B1" s="51"/>
      <c r="C1" s="52"/>
    </row>
    <row r="2" spans="1:3" x14ac:dyDescent="0.2">
      <c r="A2" s="41" t="s">
        <v>30</v>
      </c>
      <c r="B2" s="53"/>
      <c r="C2" s="54"/>
    </row>
    <row r="3" spans="1:3" x14ac:dyDescent="0.2">
      <c r="A3" s="42" t="s">
        <v>31</v>
      </c>
      <c r="B3" s="55"/>
      <c r="C3" s="56"/>
    </row>
    <row r="4" spans="1:3" x14ac:dyDescent="0.2">
      <c r="A4" s="43" t="s">
        <v>32</v>
      </c>
      <c r="B4" s="55"/>
      <c r="C4" s="56"/>
    </row>
    <row r="5" spans="1:3" ht="13.5" thickBot="1" x14ac:dyDescent="0.25">
      <c r="A5" s="72" t="s">
        <v>29</v>
      </c>
      <c r="B5" s="73"/>
      <c r="C5" s="74"/>
    </row>
    <row r="6" spans="1:3" ht="13.5" thickBot="1" x14ac:dyDescent="0.25">
      <c r="A6" s="72" t="s">
        <v>4</v>
      </c>
      <c r="B6" s="73"/>
      <c r="C6" s="74"/>
    </row>
    <row r="7" spans="1:3" x14ac:dyDescent="0.2">
      <c r="A7" s="22" t="s">
        <v>8</v>
      </c>
      <c r="B7" s="23" t="s">
        <v>9</v>
      </c>
      <c r="C7" s="24">
        <v>4.01</v>
      </c>
    </row>
    <row r="8" spans="1:3" x14ac:dyDescent="0.2">
      <c r="A8" s="25" t="s">
        <v>10</v>
      </c>
      <c r="B8" s="26" t="s">
        <v>15</v>
      </c>
      <c r="C8" s="27">
        <v>6.99</v>
      </c>
    </row>
    <row r="9" spans="1:3" x14ac:dyDescent="0.2">
      <c r="A9" s="25" t="s">
        <v>11</v>
      </c>
      <c r="B9" s="26" t="s">
        <v>16</v>
      </c>
      <c r="C9" s="27">
        <v>0.56000000000000005</v>
      </c>
    </row>
    <row r="10" spans="1:3" x14ac:dyDescent="0.2">
      <c r="A10" s="25" t="s">
        <v>12</v>
      </c>
      <c r="B10" s="26" t="s">
        <v>17</v>
      </c>
      <c r="C10" s="27">
        <v>0.4</v>
      </c>
    </row>
    <row r="11" spans="1:3" x14ac:dyDescent="0.2">
      <c r="A11" s="25" t="s">
        <v>13</v>
      </c>
      <c r="B11" s="26" t="s">
        <v>18</v>
      </c>
      <c r="C11" s="27">
        <v>1.1100000000000001</v>
      </c>
    </row>
    <row r="12" spans="1:3" ht="13.5" thickBot="1" x14ac:dyDescent="0.25">
      <c r="A12" s="28" t="s">
        <v>14</v>
      </c>
      <c r="B12" s="29" t="s">
        <v>19</v>
      </c>
      <c r="C12" s="30">
        <v>7.3</v>
      </c>
    </row>
    <row r="13" spans="1:3" x14ac:dyDescent="0.2">
      <c r="A13" s="78" t="s">
        <v>7</v>
      </c>
      <c r="B13" s="23" t="s">
        <v>20</v>
      </c>
      <c r="C13" s="24">
        <v>2.5</v>
      </c>
    </row>
    <row r="14" spans="1:3" x14ac:dyDescent="0.2">
      <c r="A14" s="79"/>
      <c r="B14" s="26" t="s">
        <v>21</v>
      </c>
      <c r="C14" s="27">
        <v>0.65</v>
      </c>
    </row>
    <row r="15" spans="1:3" x14ac:dyDescent="0.2">
      <c r="A15" s="79"/>
      <c r="B15" s="26" t="s">
        <v>22</v>
      </c>
      <c r="C15" s="27">
        <v>3</v>
      </c>
    </row>
    <row r="16" spans="1:3" ht="13.5" thickBot="1" x14ac:dyDescent="0.25">
      <c r="A16" s="80"/>
      <c r="B16" s="29" t="s">
        <v>23</v>
      </c>
      <c r="C16" s="30">
        <v>0</v>
      </c>
    </row>
    <row r="17" spans="1:3" ht="13.5" thickBot="1" x14ac:dyDescent="0.25">
      <c r="A17" s="31" t="s">
        <v>24</v>
      </c>
      <c r="B17" s="32"/>
      <c r="C17" s="33">
        <f>C13+C14+C15+C16</f>
        <v>6.15</v>
      </c>
    </row>
    <row r="18" spans="1:3" ht="13.5" thickBot="1" x14ac:dyDescent="0.25">
      <c r="A18" s="34" t="s">
        <v>25</v>
      </c>
      <c r="B18" s="35" t="s">
        <v>26</v>
      </c>
      <c r="C18" s="36">
        <f>(((((1+(C7+C8+C9+C10)/100)*(1+C11/100)*(1+C12/100))/(1-C17/100))-1)*100)</f>
        <v>29.426272976025558</v>
      </c>
    </row>
    <row r="19" spans="1:3" ht="13.5" hidden="1" thickBot="1" x14ac:dyDescent="0.25">
      <c r="A19" s="37" t="s">
        <v>27</v>
      </c>
      <c r="B19" s="38" t="s">
        <v>28</v>
      </c>
      <c r="C19" s="39">
        <v>19.43</v>
      </c>
    </row>
    <row r="20" spans="1:3" ht="13.5" thickBot="1" x14ac:dyDescent="0.25">
      <c r="A20" s="69" t="s">
        <v>6</v>
      </c>
      <c r="B20" s="70"/>
      <c r="C20" s="71"/>
    </row>
    <row r="21" spans="1:3" ht="13.5" thickBot="1" x14ac:dyDescent="0.25">
      <c r="A21" s="75" t="s">
        <v>5</v>
      </c>
      <c r="B21" s="76"/>
      <c r="C21" s="77"/>
    </row>
    <row r="22" spans="1:3" ht="13.5" thickBot="1" x14ac:dyDescent="0.25">
      <c r="A22" s="69" t="s">
        <v>0</v>
      </c>
      <c r="B22" s="70"/>
      <c r="C22" s="71"/>
    </row>
    <row r="23" spans="1:3" ht="13.5" thickBot="1" x14ac:dyDescent="0.25">
      <c r="A23" s="66" t="s">
        <v>1</v>
      </c>
      <c r="B23" s="67"/>
      <c r="C23" s="68"/>
    </row>
  </sheetData>
  <mergeCells count="11">
    <mergeCell ref="A1:C1"/>
    <mergeCell ref="A5:C5"/>
    <mergeCell ref="A6:C6"/>
    <mergeCell ref="A21:C21"/>
    <mergeCell ref="A13:A16"/>
    <mergeCell ref="A23:C23"/>
    <mergeCell ref="A20:C20"/>
    <mergeCell ref="B2:C2"/>
    <mergeCell ref="B3:C3"/>
    <mergeCell ref="B4:C4"/>
    <mergeCell ref="A22:C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ESTIMATIVA BDI COM DESO_35,94%</vt:lpstr>
      <vt:lpstr>ESTIMATIVA BDI SEM DESO_29,43%</vt:lpstr>
    </vt:vector>
  </TitlesOfParts>
  <Company>SEAB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Cesar Wosniacki</dc:creator>
  <cp:lastModifiedBy>Mauro Cesar Wosniacki</cp:lastModifiedBy>
  <dcterms:created xsi:type="dcterms:W3CDTF">2021-06-23T12:11:50Z</dcterms:created>
  <dcterms:modified xsi:type="dcterms:W3CDTF">2021-06-23T13:47:08Z</dcterms:modified>
</cp:coreProperties>
</file>