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SETORES\deagro\PROGRAMA ESTADUAL DE COOPERATIVISMO\EDITAIS\EDITAL 2021\ANEXOS\"/>
    </mc:Choice>
  </mc:AlternateContent>
  <bookViews>
    <workbookView xWindow="0" yWindow="0" windowWidth="28800" windowHeight="12330" tabRatio="851" activeTab="3"/>
  </bookViews>
  <sheets>
    <sheet name="Dados Gerais" sheetId="1" r:id="rId1"/>
    <sheet name="Materia Prima e Insumos(total)" sheetId="2" r:id="rId2"/>
    <sheet name="Materia Prima e Insumos(Benef.)" sheetId="3" r:id="rId3"/>
    <sheet name="Receitas" sheetId="4" r:id="rId4"/>
    <sheet name="Custos" sheetId="5" r:id="rId5"/>
    <sheet name="Inventário" sheetId="14" r:id="rId6"/>
    <sheet name="Investimento" sheetId="15" r:id="rId7"/>
    <sheet name="Serviços" sheetId="12" r:id="rId8"/>
    <sheet name="Fluxo de Caixa" sheetId="10" r:id="rId9"/>
    <sheet name="Txs Depreciacao" sheetId="11" r:id="rId10"/>
  </sheets>
  <definedNames>
    <definedName name="_xlnm.Print_Area" localSheetId="5">Inventário!$A$1:$I$35</definedName>
    <definedName name="_xlnm.Print_Area" localSheetId="6">Investimento!$A$1:$I$35</definedName>
    <definedName name="_xlnm.Print_Titles" localSheetId="3">Receitas!$A:$B</definedName>
    <definedName name="_xlnm.Print_Titles" localSheetId="7">Serviços!$A:$C</definedName>
  </definedNames>
  <calcPr calcId="162913"/>
</workbook>
</file>

<file path=xl/calcChain.xml><?xml version="1.0" encoding="utf-8"?>
<calcChain xmlns="http://schemas.openxmlformats.org/spreadsheetml/2006/main">
  <c r="J9" i="4" l="1"/>
  <c r="K9" i="4"/>
  <c r="L9" i="4"/>
  <c r="M9" i="4"/>
  <c r="N9" i="4"/>
  <c r="O9" i="4"/>
  <c r="J10" i="4"/>
  <c r="K10" i="4"/>
  <c r="L10" i="4"/>
  <c r="M10" i="4"/>
  <c r="N10" i="4"/>
  <c r="O10" i="4"/>
  <c r="J11" i="4"/>
  <c r="K11" i="4"/>
  <c r="L11" i="4"/>
  <c r="M11" i="4"/>
  <c r="N11" i="4"/>
  <c r="O11" i="4"/>
  <c r="J12" i="4"/>
  <c r="K12" i="4"/>
  <c r="L12" i="4"/>
  <c r="M12" i="4"/>
  <c r="N12" i="4"/>
  <c r="O12" i="4"/>
  <c r="J13" i="4"/>
  <c r="K13" i="4"/>
  <c r="L13" i="4"/>
  <c r="M13" i="4"/>
  <c r="N13" i="4"/>
  <c r="O13" i="4"/>
  <c r="J14" i="4"/>
  <c r="K14" i="4"/>
  <c r="L14" i="4"/>
  <c r="M14" i="4"/>
  <c r="N14" i="4"/>
  <c r="O14" i="4"/>
  <c r="J15" i="4"/>
  <c r="K15" i="4"/>
  <c r="L15" i="4"/>
  <c r="M15" i="4"/>
  <c r="N15" i="4"/>
  <c r="O15" i="4"/>
  <c r="J16" i="4"/>
  <c r="K16" i="4"/>
  <c r="L16" i="4"/>
  <c r="M16" i="4"/>
  <c r="N16" i="4"/>
  <c r="O16" i="4"/>
  <c r="J17" i="4"/>
  <c r="K17" i="4"/>
  <c r="L17" i="4"/>
  <c r="M17" i="4"/>
  <c r="N17" i="4"/>
  <c r="O17" i="4"/>
  <c r="J18" i="4"/>
  <c r="K18" i="4"/>
  <c r="L18" i="4"/>
  <c r="M18" i="4"/>
  <c r="N18" i="4"/>
  <c r="O18" i="4"/>
  <c r="J19" i="4"/>
  <c r="K19" i="4"/>
  <c r="L19" i="4"/>
  <c r="M19" i="4"/>
  <c r="N19" i="4"/>
  <c r="O19" i="4"/>
  <c r="J20" i="4"/>
  <c r="K20" i="4"/>
  <c r="L20" i="4"/>
  <c r="M20" i="4"/>
  <c r="N20" i="4"/>
  <c r="O20" i="4"/>
  <c r="J21" i="4"/>
  <c r="K21" i="4"/>
  <c r="L21" i="4"/>
  <c r="M21" i="4"/>
  <c r="N21" i="4"/>
  <c r="O21" i="4"/>
  <c r="J22" i="4"/>
  <c r="K22" i="4"/>
  <c r="L22" i="4"/>
  <c r="M22" i="4"/>
  <c r="N22" i="4"/>
  <c r="O22" i="4"/>
  <c r="J23" i="4"/>
  <c r="K23" i="4"/>
  <c r="L23" i="4"/>
  <c r="M23" i="4"/>
  <c r="N23" i="4"/>
  <c r="O23" i="4"/>
  <c r="J24" i="4"/>
  <c r="K24" i="4"/>
  <c r="L24" i="4"/>
  <c r="M24" i="4"/>
  <c r="N24" i="4"/>
  <c r="O24" i="4"/>
  <c r="J25" i="4"/>
  <c r="K25" i="4"/>
  <c r="L25" i="4"/>
  <c r="M25" i="4"/>
  <c r="N25" i="4"/>
  <c r="O25" i="4"/>
  <c r="J26" i="4"/>
  <c r="K26" i="4"/>
  <c r="L26" i="4"/>
  <c r="M26" i="4"/>
  <c r="N26" i="4"/>
  <c r="O26" i="4"/>
  <c r="J27" i="4"/>
  <c r="K27" i="4"/>
  <c r="L27" i="4"/>
  <c r="M27" i="4"/>
  <c r="N27" i="4"/>
  <c r="O27" i="4"/>
  <c r="J28" i="4"/>
  <c r="K28" i="4"/>
  <c r="L28" i="4"/>
  <c r="M28" i="4"/>
  <c r="N28" i="4"/>
  <c r="O28" i="4"/>
  <c r="J29" i="4"/>
  <c r="K29" i="4"/>
  <c r="L29" i="4"/>
  <c r="M29" i="4"/>
  <c r="N29" i="4"/>
  <c r="O29" i="4"/>
  <c r="J30" i="4"/>
  <c r="K30" i="4"/>
  <c r="L30" i="4"/>
  <c r="M30" i="4"/>
  <c r="N30" i="4"/>
  <c r="O30" i="4"/>
  <c r="J31" i="4"/>
  <c r="K31" i="4"/>
  <c r="L31" i="4"/>
  <c r="M31" i="4"/>
  <c r="N31" i="4"/>
  <c r="O31" i="4"/>
  <c r="J32" i="4"/>
  <c r="K32" i="4"/>
  <c r="L32" i="4"/>
  <c r="M32" i="4"/>
  <c r="N32" i="4"/>
  <c r="O32" i="4"/>
  <c r="J33" i="4"/>
  <c r="K33" i="4"/>
  <c r="L33" i="4"/>
  <c r="M33" i="4"/>
  <c r="N33" i="4"/>
  <c r="O33" i="4"/>
  <c r="J34" i="4"/>
  <c r="K34" i="4"/>
  <c r="L34" i="4"/>
  <c r="M34" i="4"/>
  <c r="N34" i="4"/>
  <c r="O34" i="4"/>
  <c r="J35" i="4"/>
  <c r="K35" i="4"/>
  <c r="L35" i="4"/>
  <c r="M35" i="4"/>
  <c r="N35" i="4"/>
  <c r="O35" i="4"/>
  <c r="J36" i="4"/>
  <c r="K36" i="4"/>
  <c r="L36" i="4"/>
  <c r="M36" i="4"/>
  <c r="N36" i="4"/>
  <c r="O36" i="4"/>
  <c r="J37" i="4"/>
  <c r="K37" i="4"/>
  <c r="L37" i="4"/>
  <c r="M37" i="4"/>
  <c r="N37" i="4"/>
  <c r="O37" i="4"/>
  <c r="E5" i="15" l="1"/>
  <c r="E6" i="15"/>
  <c r="E7" i="15"/>
  <c r="K5" i="4" l="1"/>
  <c r="L5" i="4"/>
  <c r="M5" i="4"/>
  <c r="N5" i="4"/>
  <c r="O5" i="4"/>
  <c r="K6" i="4"/>
  <c r="L6" i="4"/>
  <c r="M6" i="4"/>
  <c r="N6" i="4"/>
  <c r="O6" i="4"/>
  <c r="K7" i="4"/>
  <c r="L7" i="4"/>
  <c r="M7" i="4"/>
  <c r="N7" i="4"/>
  <c r="O7" i="4"/>
  <c r="K8" i="4"/>
  <c r="L8" i="4"/>
  <c r="M8" i="4"/>
  <c r="N8" i="4"/>
  <c r="O8" i="4"/>
  <c r="J6" i="4"/>
  <c r="J7" i="4"/>
  <c r="J8" i="4"/>
  <c r="J5" i="4"/>
  <c r="C12" i="5"/>
  <c r="K6" i="2"/>
  <c r="K7" i="2"/>
  <c r="K8" i="2"/>
  <c r="G34" i="15" l="1"/>
  <c r="E34" i="15"/>
  <c r="G33" i="15"/>
  <c r="E33" i="15"/>
  <c r="G32" i="15"/>
  <c r="E32" i="15"/>
  <c r="G31" i="15"/>
  <c r="E31" i="15"/>
  <c r="G30" i="15"/>
  <c r="E30" i="15"/>
  <c r="G29" i="15"/>
  <c r="E29" i="15"/>
  <c r="G28" i="15"/>
  <c r="E28" i="15"/>
  <c r="G27" i="15"/>
  <c r="E27" i="15"/>
  <c r="G26" i="15"/>
  <c r="E26" i="15"/>
  <c r="G25" i="15"/>
  <c r="E25" i="15"/>
  <c r="G24" i="15"/>
  <c r="E24" i="15"/>
  <c r="G23" i="15"/>
  <c r="E23" i="15"/>
  <c r="G22" i="15"/>
  <c r="E22" i="15"/>
  <c r="G21" i="15"/>
  <c r="E21" i="15"/>
  <c r="G20" i="15"/>
  <c r="E20" i="15"/>
  <c r="G19" i="15"/>
  <c r="E19" i="15"/>
  <c r="G18" i="15"/>
  <c r="E18" i="15"/>
  <c r="G17" i="15"/>
  <c r="E17" i="15"/>
  <c r="G16" i="15"/>
  <c r="E16" i="15"/>
  <c r="G15" i="15"/>
  <c r="E15" i="15"/>
  <c r="G14" i="15"/>
  <c r="E14" i="15"/>
  <c r="G13" i="15"/>
  <c r="E13" i="15"/>
  <c r="G12" i="15"/>
  <c r="E12" i="15"/>
  <c r="G11" i="15"/>
  <c r="E11" i="15"/>
  <c r="G10" i="15"/>
  <c r="E10" i="15"/>
  <c r="G9" i="15"/>
  <c r="E9" i="15"/>
  <c r="G8" i="15"/>
  <c r="E8" i="15"/>
  <c r="G7" i="15"/>
  <c r="H7" i="15"/>
  <c r="I7" i="15" s="1"/>
  <c r="G6" i="15"/>
  <c r="H6" i="15" s="1"/>
  <c r="I6" i="15" s="1"/>
  <c r="G5" i="15"/>
  <c r="H5" i="15" s="1"/>
  <c r="I5" i="15" s="1"/>
  <c r="V5" i="4"/>
  <c r="W5" i="4"/>
  <c r="G5" i="14"/>
  <c r="G6" i="14"/>
  <c r="G7" i="14"/>
  <c r="G8" i="14"/>
  <c r="G9" i="14"/>
  <c r="G10" i="14"/>
  <c r="G11" i="14"/>
  <c r="G12" i="14"/>
  <c r="G13" i="14"/>
  <c r="G14" i="14"/>
  <c r="G15" i="14"/>
  <c r="G16" i="14"/>
  <c r="G17" i="14"/>
  <c r="G18" i="14"/>
  <c r="G19" i="14"/>
  <c r="G20" i="14"/>
  <c r="G21" i="14"/>
  <c r="G22" i="14"/>
  <c r="G23" i="14"/>
  <c r="G24" i="14"/>
  <c r="G25" i="14"/>
  <c r="G26" i="14"/>
  <c r="G27" i="14"/>
  <c r="G28" i="14"/>
  <c r="G29" i="14"/>
  <c r="G30" i="14"/>
  <c r="G31" i="14"/>
  <c r="G32" i="14"/>
  <c r="G33" i="14"/>
  <c r="G34" i="14"/>
  <c r="E34" i="14"/>
  <c r="E33" i="14"/>
  <c r="E32" i="14"/>
  <c r="E31" i="14"/>
  <c r="E30" i="14"/>
  <c r="E29" i="14"/>
  <c r="E28" i="14"/>
  <c r="E27" i="14"/>
  <c r="E26" i="14"/>
  <c r="E25" i="14"/>
  <c r="E24" i="14"/>
  <c r="E23" i="14"/>
  <c r="E22" i="14"/>
  <c r="E21" i="14"/>
  <c r="E20" i="14"/>
  <c r="E19" i="14"/>
  <c r="E18" i="14"/>
  <c r="E17" i="14"/>
  <c r="E16" i="14"/>
  <c r="E15" i="14"/>
  <c r="E14" i="14"/>
  <c r="E13" i="14"/>
  <c r="E12" i="14"/>
  <c r="E11" i="14"/>
  <c r="E10" i="14"/>
  <c r="E9" i="14"/>
  <c r="E8" i="14"/>
  <c r="E7" i="14"/>
  <c r="E6" i="14"/>
  <c r="E5" i="14"/>
  <c r="H9" i="15" l="1"/>
  <c r="I9" i="15"/>
  <c r="H11" i="15"/>
  <c r="I11" i="15"/>
  <c r="H15" i="15"/>
  <c r="I15" i="15"/>
  <c r="H17" i="15"/>
  <c r="I17" i="15"/>
  <c r="H19" i="15"/>
  <c r="I19" i="15"/>
  <c r="H23" i="15"/>
  <c r="I23" i="15"/>
  <c r="H25" i="15"/>
  <c r="I25" i="15"/>
  <c r="H27" i="15"/>
  <c r="I27" i="15"/>
  <c r="H29" i="15"/>
  <c r="I29" i="15"/>
  <c r="H31" i="15"/>
  <c r="I31" i="15"/>
  <c r="H8" i="15"/>
  <c r="I8" i="15"/>
  <c r="H10" i="15"/>
  <c r="I10" i="15"/>
  <c r="I35" i="15" s="1"/>
  <c r="H7" i="10" s="1"/>
  <c r="H12" i="15"/>
  <c r="I12" i="15"/>
  <c r="H14" i="15"/>
  <c r="I14" i="15"/>
  <c r="H16" i="15"/>
  <c r="I16" i="15"/>
  <c r="H18" i="15"/>
  <c r="I18" i="15"/>
  <c r="H20" i="15"/>
  <c r="I20" i="15"/>
  <c r="H22" i="15"/>
  <c r="I22" i="15"/>
  <c r="H24" i="15"/>
  <c r="I24" i="15"/>
  <c r="H26" i="15"/>
  <c r="I26" i="15"/>
  <c r="H28" i="15"/>
  <c r="I28" i="15"/>
  <c r="H30" i="15"/>
  <c r="I30" i="15"/>
  <c r="H32" i="15"/>
  <c r="I32" i="15"/>
  <c r="H34" i="15"/>
  <c r="I34" i="15"/>
  <c r="H13" i="15"/>
  <c r="I13" i="15"/>
  <c r="H21" i="15"/>
  <c r="I21" i="15"/>
  <c r="H33" i="15"/>
  <c r="I33" i="15"/>
  <c r="H33" i="14"/>
  <c r="I33" i="14"/>
  <c r="H9" i="14"/>
  <c r="I9" i="14" s="1"/>
  <c r="H17" i="14"/>
  <c r="I17" i="14"/>
  <c r="H25" i="14"/>
  <c r="I25" i="14"/>
  <c r="H10" i="14"/>
  <c r="I10" i="14"/>
  <c r="H18" i="14"/>
  <c r="I18" i="14" s="1"/>
  <c r="H26" i="14"/>
  <c r="I26" i="14"/>
  <c r="H34" i="14"/>
  <c r="I34" i="14"/>
  <c r="H19" i="14"/>
  <c r="I19" i="14" s="1"/>
  <c r="H27" i="14"/>
  <c r="I27" i="14" s="1"/>
  <c r="H31" i="14"/>
  <c r="I31" i="14"/>
  <c r="H13" i="14"/>
  <c r="I13" i="14" s="1"/>
  <c r="H21" i="14"/>
  <c r="I21" i="14"/>
  <c r="H29" i="14"/>
  <c r="I29" i="14"/>
  <c r="H6" i="14"/>
  <c r="I6" i="14" s="1"/>
  <c r="H14" i="14"/>
  <c r="I14" i="14" s="1"/>
  <c r="H22" i="14"/>
  <c r="I22" i="14"/>
  <c r="H30" i="14"/>
  <c r="I30" i="14"/>
  <c r="H7" i="14"/>
  <c r="I7" i="14"/>
  <c r="H15" i="14"/>
  <c r="I15" i="14" s="1"/>
  <c r="H23" i="14"/>
  <c r="I23" i="14"/>
  <c r="H8" i="14"/>
  <c r="I8" i="14" s="1"/>
  <c r="H12" i="14"/>
  <c r="I12" i="14" s="1"/>
  <c r="H16" i="14"/>
  <c r="I16" i="14" s="1"/>
  <c r="H20" i="14"/>
  <c r="I20" i="14"/>
  <c r="H24" i="14"/>
  <c r="I24" i="14"/>
  <c r="H28" i="14"/>
  <c r="I28" i="14"/>
  <c r="H32" i="14"/>
  <c r="I32" i="14"/>
  <c r="H11" i="14"/>
  <c r="I11" i="14" s="1"/>
  <c r="H35" i="15"/>
  <c r="E35" i="15"/>
  <c r="H5" i="14"/>
  <c r="I5" i="14" s="1"/>
  <c r="E35" i="14"/>
  <c r="B6" i="10" s="1"/>
  <c r="H35" i="14" l="1"/>
  <c r="I35" i="14"/>
  <c r="H6" i="10" s="1"/>
  <c r="E5" i="12"/>
  <c r="E6" i="12"/>
  <c r="E7" i="12"/>
  <c r="E8" i="12"/>
  <c r="E9" i="12"/>
  <c r="E10" i="12"/>
  <c r="E11" i="12"/>
  <c r="E12" i="12"/>
  <c r="E13" i="12"/>
  <c r="E14" i="12"/>
  <c r="E15" i="12"/>
  <c r="E16" i="12"/>
  <c r="E17" i="12"/>
  <c r="E18" i="12"/>
  <c r="E19" i="12"/>
  <c r="E20" i="12"/>
  <c r="E21" i="12"/>
  <c r="E22" i="12"/>
  <c r="E23" i="12"/>
  <c r="E24" i="12"/>
  <c r="E25" i="12"/>
  <c r="E26" i="12"/>
  <c r="E27" i="12"/>
  <c r="E28" i="12"/>
  <c r="E29" i="12"/>
  <c r="E4" i="12"/>
  <c r="E30" i="12" l="1"/>
  <c r="B7" i="10" s="1"/>
  <c r="B8" i="10" s="1"/>
  <c r="K31" i="2" l="1"/>
  <c r="L31" i="2"/>
  <c r="M31" i="2"/>
  <c r="N31" i="2"/>
  <c r="O31" i="2"/>
  <c r="P31" i="2"/>
  <c r="K32" i="2"/>
  <c r="L32" i="2"/>
  <c r="M32" i="2"/>
  <c r="N32" i="2"/>
  <c r="O32" i="2"/>
  <c r="P32" i="2"/>
  <c r="K33" i="2"/>
  <c r="L33" i="2"/>
  <c r="M33" i="2"/>
  <c r="N33" i="2"/>
  <c r="O33" i="2"/>
  <c r="P33" i="2"/>
  <c r="K34" i="2"/>
  <c r="L34" i="2"/>
  <c r="M34" i="2"/>
  <c r="N34" i="2"/>
  <c r="O34" i="2"/>
  <c r="P34" i="2"/>
  <c r="K10" i="2"/>
  <c r="L10" i="2"/>
  <c r="M10" i="2"/>
  <c r="N10" i="2"/>
  <c r="O10" i="2"/>
  <c r="P10" i="2"/>
  <c r="K11" i="2"/>
  <c r="L11" i="2"/>
  <c r="M11" i="2"/>
  <c r="N11" i="2"/>
  <c r="O11" i="2"/>
  <c r="P11" i="2"/>
  <c r="K12" i="2"/>
  <c r="L12" i="2"/>
  <c r="M12" i="2"/>
  <c r="N12" i="2"/>
  <c r="O12" i="2"/>
  <c r="P12" i="2"/>
  <c r="K13" i="2"/>
  <c r="L13" i="2"/>
  <c r="M13" i="2"/>
  <c r="N13" i="2"/>
  <c r="O13" i="2"/>
  <c r="P13" i="2"/>
  <c r="K28" i="2"/>
  <c r="L28" i="2"/>
  <c r="M28" i="2"/>
  <c r="N28" i="2"/>
  <c r="O28" i="2"/>
  <c r="P28" i="2"/>
  <c r="K29" i="2"/>
  <c r="L29" i="2"/>
  <c r="M29" i="2"/>
  <c r="N29" i="2"/>
  <c r="O29" i="2"/>
  <c r="P29" i="2"/>
  <c r="K30" i="2"/>
  <c r="L30" i="2"/>
  <c r="M30" i="2"/>
  <c r="N30" i="2"/>
  <c r="O30" i="2"/>
  <c r="P30" i="2"/>
  <c r="K35" i="2"/>
  <c r="L35" i="2"/>
  <c r="M35" i="2"/>
  <c r="N35" i="2"/>
  <c r="O35" i="2"/>
  <c r="P35" i="2"/>
  <c r="K27" i="2" l="1"/>
  <c r="L27" i="2"/>
  <c r="M27" i="2"/>
  <c r="N27" i="2"/>
  <c r="O27" i="2"/>
  <c r="P27" i="2"/>
  <c r="K36" i="2"/>
  <c r="L36" i="2"/>
  <c r="M36" i="2"/>
  <c r="N36" i="2"/>
  <c r="O36" i="2"/>
  <c r="P36" i="2"/>
  <c r="K37" i="2"/>
  <c r="L37" i="2"/>
  <c r="M37" i="2"/>
  <c r="N37" i="2"/>
  <c r="O37" i="2"/>
  <c r="P37" i="2"/>
  <c r="K38" i="2"/>
  <c r="L38" i="2"/>
  <c r="M38" i="2"/>
  <c r="N38" i="2"/>
  <c r="O38" i="2"/>
  <c r="P38" i="2"/>
  <c r="K39" i="2"/>
  <c r="L39" i="2"/>
  <c r="M39" i="2"/>
  <c r="N39" i="2"/>
  <c r="O39" i="2"/>
  <c r="P39" i="2"/>
  <c r="K40" i="2"/>
  <c r="L40" i="2"/>
  <c r="M40" i="2"/>
  <c r="N40" i="2"/>
  <c r="O40" i="2"/>
  <c r="P40" i="2"/>
  <c r="K41" i="2"/>
  <c r="L41" i="2"/>
  <c r="M41" i="2"/>
  <c r="N41" i="2"/>
  <c r="O41" i="2"/>
  <c r="P41" i="2"/>
  <c r="K42" i="2"/>
  <c r="L42" i="2"/>
  <c r="M42" i="2"/>
  <c r="N42" i="2"/>
  <c r="O42" i="2"/>
  <c r="P42" i="2"/>
  <c r="P26" i="2"/>
  <c r="O26" i="2"/>
  <c r="N26" i="2"/>
  <c r="M26" i="2"/>
  <c r="L26" i="2"/>
  <c r="K26" i="2"/>
  <c r="L7" i="2"/>
  <c r="M7" i="2"/>
  <c r="N7" i="2"/>
  <c r="O7" i="2"/>
  <c r="P7" i="2"/>
  <c r="L8" i="2"/>
  <c r="M8" i="2"/>
  <c r="N8" i="2"/>
  <c r="O8" i="2"/>
  <c r="P8" i="2"/>
  <c r="K9" i="2"/>
  <c r="L9" i="2"/>
  <c r="M9" i="2"/>
  <c r="N9" i="2"/>
  <c r="O9" i="2"/>
  <c r="P9" i="2"/>
  <c r="K14" i="2"/>
  <c r="L14" i="2"/>
  <c r="M14" i="2"/>
  <c r="N14" i="2"/>
  <c r="O14" i="2"/>
  <c r="P14" i="2"/>
  <c r="K15" i="2"/>
  <c r="L15" i="2"/>
  <c r="M15" i="2"/>
  <c r="N15" i="2"/>
  <c r="O15" i="2"/>
  <c r="P15" i="2"/>
  <c r="K16" i="2"/>
  <c r="L16" i="2"/>
  <c r="M16" i="2"/>
  <c r="N16" i="2"/>
  <c r="O16" i="2"/>
  <c r="P16" i="2"/>
  <c r="K17" i="2"/>
  <c r="L17" i="2"/>
  <c r="M17" i="2"/>
  <c r="N17" i="2"/>
  <c r="O17" i="2"/>
  <c r="P17" i="2"/>
  <c r="K18" i="2"/>
  <c r="L18" i="2"/>
  <c r="M18" i="2"/>
  <c r="N18" i="2"/>
  <c r="O18" i="2"/>
  <c r="P18" i="2"/>
  <c r="K19" i="2"/>
  <c r="L19" i="2"/>
  <c r="M19" i="2"/>
  <c r="N19" i="2"/>
  <c r="O19" i="2"/>
  <c r="P19" i="2"/>
  <c r="K20" i="2"/>
  <c r="L20" i="2"/>
  <c r="M20" i="2"/>
  <c r="N20" i="2"/>
  <c r="O20" i="2"/>
  <c r="P20" i="2"/>
  <c r="K21" i="2"/>
  <c r="L21" i="2"/>
  <c r="M21" i="2"/>
  <c r="N21" i="2"/>
  <c r="O21" i="2"/>
  <c r="P21" i="2"/>
  <c r="K22" i="2"/>
  <c r="L22" i="2"/>
  <c r="M22" i="2"/>
  <c r="N22" i="2"/>
  <c r="O22" i="2"/>
  <c r="P22" i="2"/>
  <c r="P6" i="2"/>
  <c r="O6" i="2"/>
  <c r="N6" i="2"/>
  <c r="M6" i="2"/>
  <c r="L6" i="2"/>
  <c r="V6" i="4"/>
  <c r="W6" i="4"/>
  <c r="X6" i="4"/>
  <c r="Y6" i="4"/>
  <c r="Z6" i="4"/>
  <c r="AA6" i="4"/>
  <c r="V7" i="4"/>
  <c r="W7" i="4"/>
  <c r="X7" i="4"/>
  <c r="Y7" i="4"/>
  <c r="Z7" i="4"/>
  <c r="AA7" i="4"/>
  <c r="V8" i="4"/>
  <c r="W8" i="4"/>
  <c r="X8" i="4"/>
  <c r="Y8" i="4"/>
  <c r="Z8" i="4"/>
  <c r="AA8" i="4"/>
  <c r="V9" i="4"/>
  <c r="W9" i="4"/>
  <c r="X9" i="4"/>
  <c r="Y9" i="4"/>
  <c r="Z9" i="4"/>
  <c r="AA9" i="4"/>
  <c r="V10" i="4"/>
  <c r="W10" i="4"/>
  <c r="X10" i="4"/>
  <c r="Y10" i="4"/>
  <c r="Z10" i="4"/>
  <c r="AA10" i="4"/>
  <c r="V11" i="4"/>
  <c r="W11" i="4"/>
  <c r="X11" i="4"/>
  <c r="Y11" i="4"/>
  <c r="Z11" i="4"/>
  <c r="AA11" i="4"/>
  <c r="V12" i="4"/>
  <c r="W12" i="4"/>
  <c r="X12" i="4"/>
  <c r="Y12" i="4"/>
  <c r="Z12" i="4"/>
  <c r="AA12" i="4"/>
  <c r="V13" i="4"/>
  <c r="W13" i="4"/>
  <c r="X13" i="4"/>
  <c r="Y13" i="4"/>
  <c r="Z13" i="4"/>
  <c r="AA13" i="4"/>
  <c r="V14" i="4"/>
  <c r="W14" i="4"/>
  <c r="X14" i="4"/>
  <c r="Y14" i="4"/>
  <c r="Z14" i="4"/>
  <c r="AA14" i="4"/>
  <c r="V15" i="4"/>
  <c r="W15" i="4"/>
  <c r="X15" i="4"/>
  <c r="Y15" i="4"/>
  <c r="Z15" i="4"/>
  <c r="AA15" i="4"/>
  <c r="V16" i="4"/>
  <c r="W16" i="4"/>
  <c r="X16" i="4"/>
  <c r="Y16" i="4"/>
  <c r="Z16" i="4"/>
  <c r="AA16" i="4"/>
  <c r="V17" i="4"/>
  <c r="W17" i="4"/>
  <c r="X17" i="4"/>
  <c r="Y17" i="4"/>
  <c r="Z17" i="4"/>
  <c r="AA17" i="4"/>
  <c r="V18" i="4"/>
  <c r="W18" i="4"/>
  <c r="X18" i="4"/>
  <c r="Y18" i="4"/>
  <c r="Z18" i="4"/>
  <c r="AA18" i="4"/>
  <c r="V19" i="4"/>
  <c r="W19" i="4"/>
  <c r="X19" i="4"/>
  <c r="Y19" i="4"/>
  <c r="Z19" i="4"/>
  <c r="AA19" i="4"/>
  <c r="V20" i="4"/>
  <c r="W20" i="4"/>
  <c r="X20" i="4"/>
  <c r="Y20" i="4"/>
  <c r="Z20" i="4"/>
  <c r="AA20" i="4"/>
  <c r="V21" i="4"/>
  <c r="W21" i="4"/>
  <c r="X21" i="4"/>
  <c r="Y21" i="4"/>
  <c r="Z21" i="4"/>
  <c r="AA21" i="4"/>
  <c r="V22" i="4"/>
  <c r="W22" i="4"/>
  <c r="X22" i="4"/>
  <c r="Y22" i="4"/>
  <c r="Z22" i="4"/>
  <c r="AA22" i="4"/>
  <c r="V23" i="4"/>
  <c r="W23" i="4"/>
  <c r="X23" i="4"/>
  <c r="Y23" i="4"/>
  <c r="Z23" i="4"/>
  <c r="AA23" i="4"/>
  <c r="V24" i="4"/>
  <c r="W24" i="4"/>
  <c r="X24" i="4"/>
  <c r="Y24" i="4"/>
  <c r="Z24" i="4"/>
  <c r="AA24" i="4"/>
  <c r="V25" i="4"/>
  <c r="W25" i="4"/>
  <c r="X25" i="4"/>
  <c r="Y25" i="4"/>
  <c r="Z25" i="4"/>
  <c r="AA25" i="4"/>
  <c r="V26" i="4"/>
  <c r="W26" i="4"/>
  <c r="X26" i="4"/>
  <c r="Y26" i="4"/>
  <c r="Z26" i="4"/>
  <c r="AA26" i="4"/>
  <c r="V27" i="4"/>
  <c r="W27" i="4"/>
  <c r="X27" i="4"/>
  <c r="Y27" i="4"/>
  <c r="Z27" i="4"/>
  <c r="AA27" i="4"/>
  <c r="V28" i="4"/>
  <c r="W28" i="4"/>
  <c r="X28" i="4"/>
  <c r="Y28" i="4"/>
  <c r="Z28" i="4"/>
  <c r="AA28" i="4"/>
  <c r="V29" i="4"/>
  <c r="W29" i="4"/>
  <c r="X29" i="4"/>
  <c r="Y29" i="4"/>
  <c r="Z29" i="4"/>
  <c r="AA29" i="4"/>
  <c r="V30" i="4"/>
  <c r="W30" i="4"/>
  <c r="X30" i="4"/>
  <c r="Y30" i="4"/>
  <c r="Z30" i="4"/>
  <c r="AA30" i="4"/>
  <c r="V31" i="4"/>
  <c r="W31" i="4"/>
  <c r="X31" i="4"/>
  <c r="Y31" i="4"/>
  <c r="Z31" i="4"/>
  <c r="AA31" i="4"/>
  <c r="V32" i="4"/>
  <c r="W32" i="4"/>
  <c r="X32" i="4"/>
  <c r="Y32" i="4"/>
  <c r="Z32" i="4"/>
  <c r="AA32" i="4"/>
  <c r="V33" i="4"/>
  <c r="W33" i="4"/>
  <c r="X33" i="4"/>
  <c r="Y33" i="4"/>
  <c r="Z33" i="4"/>
  <c r="AA33" i="4"/>
  <c r="V34" i="4"/>
  <c r="W34" i="4"/>
  <c r="X34" i="4"/>
  <c r="Y34" i="4"/>
  <c r="Z34" i="4"/>
  <c r="AA34" i="4"/>
  <c r="V35" i="4"/>
  <c r="W35" i="4"/>
  <c r="X35" i="4"/>
  <c r="Y35" i="4"/>
  <c r="Z35" i="4"/>
  <c r="AA35" i="4"/>
  <c r="V36" i="4"/>
  <c r="W36" i="4"/>
  <c r="X36" i="4"/>
  <c r="Y36" i="4"/>
  <c r="Z36" i="4"/>
  <c r="AA36" i="4"/>
  <c r="V37" i="4"/>
  <c r="W37" i="4"/>
  <c r="X37" i="4"/>
  <c r="Y37" i="4"/>
  <c r="Z37" i="4"/>
  <c r="AA37" i="4"/>
  <c r="AA5" i="4"/>
  <c r="Z5" i="4"/>
  <c r="Y5" i="4"/>
  <c r="X5" i="4"/>
  <c r="M23" i="2" l="1"/>
  <c r="G17" i="5" s="1"/>
  <c r="N23" i="2"/>
  <c r="I17" i="5" s="1"/>
  <c r="K23" i="2"/>
  <c r="C17" i="5" s="1"/>
  <c r="L43" i="2"/>
  <c r="E18" i="5" s="1"/>
  <c r="P43" i="2"/>
  <c r="M18" i="5" s="1"/>
  <c r="O43" i="2"/>
  <c r="K18" i="5" s="1"/>
  <c r="K43" i="2"/>
  <c r="C18" i="5" s="1"/>
  <c r="N43" i="2"/>
  <c r="I18" i="5" s="1"/>
  <c r="M43" i="2"/>
  <c r="G18" i="5" s="1"/>
  <c r="O23" i="2"/>
  <c r="K17" i="5" s="1"/>
  <c r="AA38" i="4"/>
  <c r="H4" i="10" s="1"/>
  <c r="P23" i="2"/>
  <c r="M17" i="5" s="1"/>
  <c r="L23" i="2"/>
  <c r="E17" i="5" s="1"/>
  <c r="W38" i="4"/>
  <c r="D4" i="10" s="1"/>
  <c r="Y38" i="4"/>
  <c r="F4" i="10" s="1"/>
  <c r="Z38" i="4"/>
  <c r="G4" i="10" s="1"/>
  <c r="V38" i="4"/>
  <c r="X38" i="4"/>
  <c r="E4" i="10" s="1"/>
  <c r="C4" i="10" l="1"/>
  <c r="I24" i="5"/>
  <c r="K24" i="5"/>
  <c r="G24" i="5"/>
  <c r="E24" i="5"/>
  <c r="C24" i="5"/>
  <c r="C28" i="5" s="1"/>
  <c r="C5" i="10" s="1"/>
  <c r="M24" i="5"/>
  <c r="E12" i="5"/>
  <c r="C8" i="10" l="1"/>
  <c r="E28" i="5"/>
  <c r="D5" i="10" s="1"/>
  <c r="D8" i="10" s="1"/>
  <c r="G12" i="5"/>
  <c r="G28" i="5" s="1"/>
  <c r="M12" i="5"/>
  <c r="I12" i="5"/>
  <c r="I28" i="5" s="1"/>
  <c r="K12" i="5"/>
  <c r="K28" i="5" s="1"/>
  <c r="E5" i="10" l="1"/>
  <c r="E8" i="10" s="1"/>
  <c r="M28" i="5"/>
  <c r="H5" i="10" s="1"/>
  <c r="H8" i="10" s="1"/>
  <c r="F5" i="10"/>
  <c r="F8" i="10" s="1"/>
  <c r="G5" i="10"/>
  <c r="G8" i="10" s="1"/>
  <c r="B14" i="10" l="1"/>
  <c r="C12" i="10"/>
  <c r="C10" i="10"/>
</calcChain>
</file>

<file path=xl/comments1.xml><?xml version="1.0" encoding="utf-8"?>
<comments xmlns="http://schemas.openxmlformats.org/spreadsheetml/2006/main">
  <authors>
    <author>Jefferson Meister</author>
  </authors>
  <commentList>
    <comment ref="C3" authorId="0" shapeId="0">
      <text>
        <r>
          <rPr>
            <b/>
            <sz val="9"/>
            <color indexed="81"/>
            <rFont val="Tahoma"/>
            <family val="2"/>
          </rPr>
          <t>Jefferson Meister: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>EXEMPLOS:
 - Abatedouro de Suínos
 - Produção de Embutidos
 - Laticínios
 - Fábrica de Conservas
 - Fábrica de doces
  - Beneficiamento de Cereais
 - Alambique, ...etc.</t>
        </r>
      </text>
    </comment>
    <comment ref="C4" authorId="0" shapeId="0">
      <text>
        <r>
          <rPr>
            <b/>
            <sz val="9"/>
            <color indexed="81"/>
            <rFont val="Tahoma"/>
            <family val="2"/>
          </rPr>
          <t>Jefferson Meister: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>Capacidade de processamento de matéria prima em um determinado período de tempo: dia, semana,mês,etc.</t>
        </r>
      </text>
    </comment>
  </commentList>
</comments>
</file>

<file path=xl/comments2.xml><?xml version="1.0" encoding="utf-8"?>
<comments xmlns="http://schemas.openxmlformats.org/spreadsheetml/2006/main">
  <authors>
    <author>Jefferson Meister</author>
  </authors>
  <commentList>
    <comment ref="A4" authorId="0" shapeId="0">
      <text>
        <r>
          <rPr>
            <b/>
            <sz val="9"/>
            <color indexed="81"/>
            <rFont val="Tahoma"/>
            <family val="2"/>
          </rPr>
          <t>Jefferson Meister: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 xml:space="preserve">Informe quais os as máterias-primas  que serão utilizados no processo.
</t>
        </r>
        <r>
          <rPr>
            <b/>
            <sz val="8"/>
            <color indexed="81"/>
            <rFont val="Tahoma"/>
            <family val="2"/>
          </rPr>
          <t>OBS: As matérias primas produzidas pelos beneficiários deverão ser indicadas em linhas separadas das compradas.</t>
        </r>
      </text>
    </comment>
    <comment ref="B4" authorId="0" shapeId="0">
      <text>
        <r>
          <rPr>
            <b/>
            <sz val="9"/>
            <color indexed="81"/>
            <rFont val="Tahoma"/>
            <family val="2"/>
          </rPr>
          <t>Jefferson Meister: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>Indique se é de produção própria ou de terceiros</t>
        </r>
        <r>
          <rPr>
            <sz val="9"/>
            <color indexed="81"/>
            <rFont val="Tahoma"/>
            <family val="2"/>
          </rPr>
          <t>.</t>
        </r>
      </text>
    </comment>
    <comment ref="A24" authorId="0" shapeId="0">
      <text>
        <r>
          <rPr>
            <b/>
            <sz val="9"/>
            <color indexed="81"/>
            <rFont val="Tahoma"/>
            <family val="2"/>
          </rPr>
          <t>Jefferson Meister: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 xml:space="preserve">Informe quais os insumos que serão utilizados no processo. Ex. embalagens, açucar, gás,....
Custos com água, energia e transporte deverão ser detalhados na planilha custos
</t>
        </r>
        <r>
          <rPr>
            <b/>
            <sz val="8"/>
            <color indexed="81"/>
            <rFont val="Tahoma"/>
            <family val="2"/>
          </rPr>
          <t>OBS: Não incluir custos da produção (insumos) utilizados na propriedade do beneficiário</t>
        </r>
      </text>
    </comment>
    <comment ref="B24" authorId="0" shapeId="0">
      <text>
        <r>
          <rPr>
            <b/>
            <sz val="9"/>
            <color indexed="81"/>
            <rFont val="Tahoma"/>
            <family val="2"/>
          </rPr>
          <t>Jefferson Meister: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>Indique se é de produção própria ou de terceiros</t>
        </r>
        <r>
          <rPr>
            <sz val="9"/>
            <color indexed="81"/>
            <rFont val="Tahoma"/>
            <family val="2"/>
          </rPr>
          <t>.</t>
        </r>
      </text>
    </comment>
  </commentList>
</comments>
</file>

<file path=xl/comments3.xml><?xml version="1.0" encoding="utf-8"?>
<comments xmlns="http://schemas.openxmlformats.org/spreadsheetml/2006/main">
  <authors>
    <author>Jefferson Meister</author>
  </authors>
  <commentList>
    <comment ref="A2" authorId="0" shapeId="0">
      <text>
        <r>
          <rPr>
            <b/>
            <sz val="9"/>
            <color indexed="81"/>
            <rFont val="Tahoma"/>
            <family val="2"/>
          </rPr>
          <t>Jefferson Meister: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>Informe quais os as máterias-primas ou insumos produzidas pelo grupo.</t>
        </r>
      </text>
    </comment>
    <comment ref="B2" authorId="0" shapeId="0">
      <text>
        <r>
          <rPr>
            <b/>
            <sz val="9"/>
            <color indexed="81"/>
            <rFont val="Tahoma"/>
            <family val="2"/>
          </rPr>
          <t>Jefferson Meister: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>Para produção vegetal:  hectare  (há) ou pé.
Para produção animal: unidade de plantel produtivo em cabeça  (cb), colméia, lote, etc.</t>
        </r>
      </text>
    </comment>
    <comment ref="C2" authorId="0" shapeId="0">
      <text>
        <r>
          <rPr>
            <b/>
            <sz val="9"/>
            <color indexed="81"/>
            <rFont val="Tahoma"/>
            <family val="2"/>
          </rPr>
          <t>Jefferson Meister: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>Para produção vegetal: quantidade de área ou quantidade de pés. 
Para produção animal: quantidade de matrizes, plantel produtivo, colméias. Lotes, etc.</t>
        </r>
      </text>
    </comment>
    <comment ref="I2" authorId="0" shapeId="0">
      <text>
        <r>
          <rPr>
            <b/>
            <sz val="9"/>
            <color indexed="81"/>
            <rFont val="Tahoma"/>
            <family val="2"/>
          </rPr>
          <t>Jefferson Meister: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 xml:space="preserve">Digitar a unidade   correspondente   a cada tipo de produto:
- Kg - Quilos 
- t - Toneladas 
- sc - Sacos  60 Kg
- L - Litros 
- @ - Arroba </t>
        </r>
      </text>
    </comment>
  </commentList>
</comments>
</file>

<file path=xl/comments4.xml><?xml version="1.0" encoding="utf-8"?>
<comments xmlns="http://schemas.openxmlformats.org/spreadsheetml/2006/main">
  <authors>
    <author>Jefferson Meister</author>
  </authors>
  <commentList>
    <comment ref="A3" authorId="0" shapeId="0">
      <text>
        <r>
          <rPr>
            <b/>
            <sz val="9"/>
            <color indexed="81"/>
            <rFont val="Tahoma"/>
            <family val="2"/>
          </rPr>
          <t>Jefferson Meister: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>Listar os produtos industrializados à partir de suas respectivas  matérias primas</t>
        </r>
      </text>
    </comment>
    <comment ref="C3" authorId="0" shapeId="0">
      <text>
        <r>
          <rPr>
            <b/>
            <sz val="9"/>
            <color indexed="81"/>
            <rFont val="Tahoma"/>
            <family val="2"/>
          </rPr>
          <t>Jefferson Meister: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>Percentual de rendimento de cada produto, em relação a matéria prima</t>
        </r>
      </text>
    </comment>
    <comment ref="D3" authorId="0" shapeId="0">
      <text>
        <r>
          <rPr>
            <b/>
            <sz val="9"/>
            <color indexed="81"/>
            <rFont val="Tahoma"/>
            <family val="2"/>
          </rPr>
          <t>Jefferson Meister: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>Inserir a quantidade de máteria-prima utilizada para fabricar o produto.</t>
        </r>
      </text>
    </comment>
  </commentList>
</comments>
</file>

<file path=xl/comments5.xml><?xml version="1.0" encoding="utf-8"?>
<comments xmlns="http://schemas.openxmlformats.org/spreadsheetml/2006/main">
  <authors>
    <author/>
  </authors>
  <commentList>
    <comment ref="B6" authorId="0" shapeId="0">
      <text>
        <r>
          <rPr>
            <sz val="12"/>
            <rFont val="Times New Roman"/>
            <family val="1"/>
          </rPr>
          <t xml:space="preserve">
</t>
        </r>
        <r>
          <rPr>
            <b/>
            <sz val="8"/>
            <color indexed="8"/>
            <rFont val="Times New Roman"/>
            <family val="1"/>
          </rPr>
          <t xml:space="preserve">Informe a quantidade total de trabalhadores que deverão estar ligados todo o tempo ao empreendimento no período de um ano.
</t>
        </r>
      </text>
    </comment>
    <comment ref="C6" authorId="0" shapeId="0">
      <text>
        <r>
          <rPr>
            <sz val="12"/>
            <rFont val="Times New Roman"/>
            <family val="1"/>
          </rPr>
          <t xml:space="preserve">
</t>
        </r>
        <r>
          <rPr>
            <b/>
            <sz val="8"/>
            <color indexed="8"/>
            <rFont val="Times New Roman"/>
            <family val="1"/>
          </rPr>
          <t xml:space="preserve">Informe o valor de gastos total, inclusive com os impostos, com trabalhadores que deverão estar ligados todo o tempo ao empreendimento no período de um ano.
</t>
        </r>
      </text>
    </comment>
    <comment ref="B7" authorId="0" shapeId="0">
      <text>
        <r>
          <rPr>
            <sz val="12"/>
            <rFont val="Times New Roman"/>
            <family val="1"/>
          </rPr>
          <t xml:space="preserve">
</t>
        </r>
        <r>
          <rPr>
            <b/>
            <sz val="8"/>
            <color indexed="8"/>
            <rFont val="Times New Roman"/>
            <family val="1"/>
          </rPr>
          <t xml:space="preserve">Informe a quantidade total de trabalhadores especializados que deverão estar ligados todo o tempo ao empreendimento no período de um ano.
</t>
        </r>
      </text>
    </comment>
    <comment ref="C7" authorId="0" shapeId="0">
      <text>
        <r>
          <rPr>
            <sz val="12"/>
            <rFont val="Times New Roman"/>
            <family val="1"/>
          </rPr>
          <t xml:space="preserve">
</t>
        </r>
        <r>
          <rPr>
            <b/>
            <sz val="8"/>
            <color indexed="8"/>
            <rFont val="Times New Roman"/>
            <family val="1"/>
          </rPr>
          <t xml:space="preserve">Informe os custos totais, inclusive os impostos, com os trabalhadores especializados que deverão estar ligados todo o tempo ao empreendimento no período de um ano.
</t>
        </r>
      </text>
    </comment>
    <comment ref="C8" authorId="0" shapeId="0">
      <text>
        <r>
          <rPr>
            <sz val="12"/>
            <rFont val="Times New Roman"/>
            <family val="1"/>
          </rPr>
          <t xml:space="preserve">
</t>
        </r>
        <r>
          <rPr>
            <b/>
            <sz val="8"/>
            <color indexed="8"/>
            <rFont val="Times New Roman"/>
            <family val="1"/>
          </rPr>
          <t xml:space="preserve">Informe o valor total de despesas administrativas do empreendimento no período de um ano.
</t>
        </r>
      </text>
    </comment>
    <comment ref="C9" authorId="0" shapeId="0">
      <text>
        <r>
          <rPr>
            <sz val="8"/>
            <color indexed="8"/>
            <rFont val="Arial"/>
            <family val="2"/>
          </rPr>
          <t>Informe o valor total com manutenções programadas para o empreendimento no período de um ano.</t>
        </r>
      </text>
    </comment>
    <comment ref="C10" authorId="0" shapeId="0">
      <text>
        <r>
          <rPr>
            <sz val="8"/>
            <color indexed="8"/>
            <rFont val="Arial"/>
            <family val="2"/>
          </rPr>
          <t>Informe o valor total que serão gastos com seguros que o empreendimento contratará no período de um ano. (se houver)</t>
        </r>
      </text>
    </comment>
    <comment ref="C11" authorId="0" shapeId="0">
      <text>
        <r>
          <rPr>
            <sz val="8"/>
            <color indexed="8"/>
            <rFont val="Arial"/>
            <family val="2"/>
          </rPr>
          <t>Informe os custos totais com outros custos fixos não enumerados acima que o empreendimento terá no período de um ano.</t>
        </r>
      </text>
    </comment>
    <comment ref="B19" authorId="0" shapeId="0">
      <text>
        <r>
          <rPr>
            <sz val="12"/>
            <rFont val="Times New Roman"/>
            <family val="1"/>
          </rPr>
          <t xml:space="preserve">
</t>
        </r>
        <r>
          <rPr>
            <b/>
            <sz val="8"/>
            <color indexed="8"/>
            <rFont val="Times New Roman"/>
            <family val="1"/>
          </rPr>
          <t xml:space="preserve">Informe a quantidade total de trabalhadores temporários que deverão ser contratados pelo empreendimento durante o ano.
</t>
        </r>
      </text>
    </comment>
    <comment ref="C19" authorId="0" shapeId="0">
      <text>
        <r>
          <rPr>
            <sz val="12"/>
            <rFont val="Times New Roman"/>
            <family val="1"/>
          </rPr>
          <t xml:space="preserve">
</t>
        </r>
        <r>
          <rPr>
            <b/>
            <sz val="8"/>
            <color indexed="8"/>
            <rFont val="Times New Roman"/>
            <family val="1"/>
          </rPr>
          <t xml:space="preserve">Informe o valor de gastos com trabalhadores temporários que deverão ser contratados pelo empreendimento durante o ano.
</t>
        </r>
      </text>
    </comment>
    <comment ref="B20" authorId="0" shapeId="0">
      <text>
        <r>
          <rPr>
            <sz val="12"/>
            <rFont val="Times New Roman"/>
            <family val="1"/>
          </rPr>
          <t xml:space="preserve">
</t>
        </r>
        <r>
          <rPr>
            <b/>
            <sz val="8"/>
            <color indexed="8"/>
            <rFont val="Times New Roman"/>
            <family val="1"/>
          </rPr>
          <t xml:space="preserve">Informe a quantidade total de água que será utilizada pelo empreendimento durante o ano.
</t>
        </r>
      </text>
    </comment>
    <comment ref="C20" authorId="0" shapeId="0">
      <text>
        <r>
          <rPr>
            <sz val="12"/>
            <rFont val="Times New Roman"/>
            <family val="1"/>
          </rPr>
          <t xml:space="preserve">
</t>
        </r>
        <r>
          <rPr>
            <b/>
            <sz val="8"/>
            <color indexed="8"/>
            <rFont val="Times New Roman"/>
            <family val="1"/>
          </rPr>
          <t xml:space="preserve">Informe o valor de gastos com água que o empreendimento utilizará durante o ano.
</t>
        </r>
      </text>
    </comment>
    <comment ref="B21" authorId="0" shapeId="0">
      <text>
        <r>
          <rPr>
            <sz val="12"/>
            <rFont val="Times New Roman"/>
            <family val="1"/>
          </rPr>
          <t xml:space="preserve">
</t>
        </r>
        <r>
          <rPr>
            <b/>
            <sz val="8"/>
            <color indexed="8"/>
            <rFont val="Times New Roman"/>
            <family val="1"/>
          </rPr>
          <t>Informe a quantidade de impostos que o empreendimento terá que honrar.</t>
        </r>
      </text>
    </comment>
    <comment ref="C21" authorId="0" shapeId="0">
      <text>
        <r>
          <rPr>
            <sz val="12"/>
            <rFont val="Times New Roman"/>
            <family val="1"/>
          </rPr>
          <t xml:space="preserve">
</t>
        </r>
        <r>
          <rPr>
            <b/>
            <sz val="8"/>
            <color indexed="8"/>
            <rFont val="Times New Roman"/>
            <family val="1"/>
          </rPr>
          <t>Informe o valor gasto com impostos que o empreendimento terá que honrar durante o ano.</t>
        </r>
      </text>
    </comment>
    <comment ref="B22" authorId="0" shapeId="0">
      <text>
        <r>
          <rPr>
            <sz val="12"/>
            <rFont val="Times New Roman"/>
            <family val="1"/>
          </rPr>
          <t xml:space="preserve">
</t>
        </r>
        <r>
          <rPr>
            <b/>
            <sz val="8"/>
            <color indexed="8"/>
            <rFont val="Times New Roman"/>
            <family val="1"/>
          </rPr>
          <t>Estime a quantidade de transporte que o empreendimento usará durante um ano.</t>
        </r>
      </text>
    </comment>
    <comment ref="C22" authorId="0" shapeId="0">
      <text>
        <r>
          <rPr>
            <sz val="12"/>
            <rFont val="Times New Roman"/>
            <family val="1"/>
          </rPr>
          <t xml:space="preserve">
</t>
        </r>
        <r>
          <rPr>
            <b/>
            <sz val="8"/>
            <color indexed="8"/>
            <rFont val="Times New Roman"/>
            <family val="1"/>
          </rPr>
          <t>Estime o valor gasto com transporte que o empreendimento terá durante um ano.</t>
        </r>
      </text>
    </comment>
    <comment ref="B23" authorId="0" shapeId="0">
      <text>
        <r>
          <rPr>
            <sz val="12"/>
            <rFont val="Times New Roman"/>
            <family val="1"/>
          </rPr>
          <t xml:space="preserve">
</t>
        </r>
        <r>
          <rPr>
            <b/>
            <sz val="8"/>
            <color indexed="8"/>
            <rFont val="Times New Roman"/>
            <family val="1"/>
          </rPr>
          <t>Informe a quantidade total de outros custos variáveis não enumerados acima que o empreendimento terá no período de um ano.</t>
        </r>
      </text>
    </comment>
    <comment ref="C23" authorId="0" shapeId="0">
      <text>
        <r>
          <rPr>
            <sz val="12"/>
            <rFont val="Times New Roman"/>
            <family val="1"/>
          </rPr>
          <t xml:space="preserve">
</t>
        </r>
        <r>
          <rPr>
            <b/>
            <sz val="8"/>
            <color indexed="8"/>
            <rFont val="Times New Roman"/>
            <family val="1"/>
          </rPr>
          <t>Informe os gastos com custos variáveis não enumerados acima que o empreendimento terá no período de um ano.</t>
        </r>
      </text>
    </comment>
  </commentList>
</comments>
</file>

<file path=xl/comments6.xml><?xml version="1.0" encoding="utf-8"?>
<comments xmlns="http://schemas.openxmlformats.org/spreadsheetml/2006/main">
  <authors>
    <author/>
  </authors>
  <commentList>
    <comment ref="A4" authorId="0" shapeId="0">
      <text>
        <r>
          <rPr>
            <sz val="8"/>
            <color indexed="8"/>
            <rFont val="Arial"/>
            <family val="2"/>
          </rPr>
          <t xml:space="preserve">Listar todas as máquinas, equipamentos, móveis, utensílios e benfeitorias (construções) que já são utilizados no empreendimento. </t>
        </r>
      </text>
    </comment>
    <comment ref="B4" authorId="0" shapeId="0">
      <text>
        <r>
          <rPr>
            <sz val="8"/>
            <color indexed="8"/>
            <rFont val="Arial"/>
            <family val="2"/>
          </rPr>
          <t>Modelo,  tamanho, capacidade.</t>
        </r>
        <r>
          <rPr>
            <sz val="10"/>
            <color indexed="8"/>
            <rFont val="Times New Roman"/>
            <family val="1"/>
          </rPr>
          <t xml:space="preserve"> 
</t>
        </r>
      </text>
    </comment>
  </commentList>
</comments>
</file>

<file path=xl/comments7.xml><?xml version="1.0" encoding="utf-8"?>
<comments xmlns="http://schemas.openxmlformats.org/spreadsheetml/2006/main">
  <authors>
    <author/>
  </authors>
  <commentList>
    <comment ref="A4" authorId="0" shapeId="0">
      <text>
        <r>
          <rPr>
            <sz val="8"/>
            <color indexed="8"/>
            <rFont val="Arial"/>
            <family val="2"/>
          </rPr>
          <t>Listar todas as máquinas, equipamentos, móveis, utensílios e benfeitorias (construções) que estão sendo solicitados no projeto de negócio, bem como, aqueles que serão doados pelos membros do grupo, pela prefeitura ou por qualquer outra organização.</t>
        </r>
      </text>
    </comment>
    <comment ref="B4" authorId="0" shapeId="0">
      <text>
        <r>
          <rPr>
            <sz val="8"/>
            <color indexed="8"/>
            <rFont val="Arial"/>
            <family val="2"/>
          </rPr>
          <t>Modelo,  tamanho, capacidade.</t>
        </r>
        <r>
          <rPr>
            <sz val="10"/>
            <color indexed="8"/>
            <rFont val="Times New Roman"/>
            <family val="1"/>
          </rPr>
          <t xml:space="preserve"> 
</t>
        </r>
      </text>
    </comment>
  </commentList>
</comments>
</file>

<file path=xl/sharedStrings.xml><?xml version="1.0" encoding="utf-8"?>
<sst xmlns="http://schemas.openxmlformats.org/spreadsheetml/2006/main" count="256" uniqueCount="149">
  <si>
    <t>NOME DO EMPREENDIMENTO</t>
  </si>
  <si>
    <t>TIPO DE EMPREENDIMENTO</t>
  </si>
  <si>
    <t>CAPACIDADE PREVISTA</t>
  </si>
  <si>
    <t>N°</t>
  </si>
  <si>
    <t>NOME</t>
  </si>
  <si>
    <t>C.P.F.</t>
  </si>
  <si>
    <t>N° DAP</t>
  </si>
  <si>
    <t>2. DESCREVER A MATÉRIA PRIMA E OS INSUMOS QUE SERÃO NECESSÁRIOS PARA O EMPREENDIMENTO.</t>
  </si>
  <si>
    <t>MATÉRIA-PRIMA E INSUMOS</t>
  </si>
  <si>
    <t>FONTE</t>
  </si>
  <si>
    <t>UN.</t>
  </si>
  <si>
    <t>PREÇOS</t>
  </si>
  <si>
    <t>QUANTIDADE NECESSÁRIA</t>
  </si>
  <si>
    <t>CUSTOS</t>
  </si>
  <si>
    <t>ANO 1</t>
  </si>
  <si>
    <t>ANO 2</t>
  </si>
  <si>
    <t>ANO 3</t>
  </si>
  <si>
    <t>ANO 4</t>
  </si>
  <si>
    <t>CUSTOS TOTAIS</t>
  </si>
  <si>
    <t>UNIDADE DE PRODUÇÃO</t>
  </si>
  <si>
    <t>UNID DE MEDIDA</t>
  </si>
  <si>
    <t>PROJEÇÃO DE PRODUÇÃO</t>
  </si>
  <si>
    <t xml:space="preserve">ANO 1 </t>
  </si>
  <si>
    <t xml:space="preserve">ANO 2 </t>
  </si>
  <si>
    <t xml:space="preserve">ANO 3 </t>
  </si>
  <si>
    <t xml:space="preserve">ANO 4 </t>
  </si>
  <si>
    <t>PRODUTOS</t>
  </si>
  <si>
    <t>UNID</t>
  </si>
  <si>
    <t>PERCENTUAL DE RENDIMENTO</t>
  </si>
  <si>
    <t>QTDE DE MATÉRIA-PRIMA</t>
  </si>
  <si>
    <t>PROJEÇÃO DE RECEITA PARA OS PRÓXIMOS ANOS</t>
  </si>
  <si>
    <t xml:space="preserve">ANO 01 </t>
  </si>
  <si>
    <t xml:space="preserve">ANO 02 </t>
  </si>
  <si>
    <t xml:space="preserve">ANO 03 </t>
  </si>
  <si>
    <t xml:space="preserve">ANO 04 </t>
  </si>
  <si>
    <t>Totais</t>
  </si>
  <si>
    <t>DETALHAMENTO</t>
  </si>
  <si>
    <t>QUANT.</t>
  </si>
  <si>
    <t>VALOR</t>
  </si>
  <si>
    <t>Mão-de-obra Fixa</t>
  </si>
  <si>
    <t>Mão-de-obra Especializada</t>
  </si>
  <si>
    <t>Despesas Administrativas</t>
  </si>
  <si>
    <t>Manutenção</t>
  </si>
  <si>
    <t>Seguros</t>
  </si>
  <si>
    <t>Outros</t>
  </si>
  <si>
    <t>Subtotal</t>
  </si>
  <si>
    <t>4.2. CUSTOS VARIAVEIS</t>
  </si>
  <si>
    <t>Mão de Obra Temporária</t>
  </si>
  <si>
    <t>Água</t>
  </si>
  <si>
    <t>Impostos</t>
  </si>
  <si>
    <t>Transporte</t>
  </si>
  <si>
    <t>4.3. CUSTO TOTAL</t>
  </si>
  <si>
    <t>DETALHAMENTO E ESPECIFICAÇÕES</t>
  </si>
  <si>
    <t>QTDE</t>
  </si>
  <si>
    <t xml:space="preserve"> TOTAL </t>
  </si>
  <si>
    <t>ANO 02</t>
  </si>
  <si>
    <t>ANO 03</t>
  </si>
  <si>
    <t>ANO 04</t>
  </si>
  <si>
    <t>RECEITA DO EMPREENDIMENTO</t>
  </si>
  <si>
    <t>CUSTO DO EMPREENDIMENTO</t>
  </si>
  <si>
    <t>PAYBACK</t>
  </si>
  <si>
    <t>NOME DO TECNICO RESPONSÁVELPELA ELABORAÇÂO:</t>
  </si>
  <si>
    <t>ENTIDADE:</t>
  </si>
  <si>
    <t>ASSINATURA: ______________________________________________</t>
  </si>
  <si>
    <t>CPF N°:</t>
  </si>
  <si>
    <r>
      <t>ASSINATURA:</t>
    </r>
    <r>
      <rPr>
        <sz val="8"/>
        <color indexed="8"/>
        <rFont val="Arial"/>
        <family val="2"/>
      </rPr>
      <t xml:space="preserve"> ___________________________________________</t>
    </r>
  </si>
  <si>
    <t>OBS: Todos os insumos e matérias primas produzidos pelos beneficiários devem ser classificados como fonte própria e estarem descritos na próxima planilha.</t>
  </si>
  <si>
    <t>ANO 5</t>
  </si>
  <si>
    <t>ANO 6</t>
  </si>
  <si>
    <t>ANO 05</t>
  </si>
  <si>
    <t>ANO 06</t>
  </si>
  <si>
    <t>MATÉRIA-PRIMA</t>
  </si>
  <si>
    <t>INSUMOS</t>
  </si>
  <si>
    <t>Matéria Prima</t>
  </si>
  <si>
    <t>Insumos</t>
  </si>
  <si>
    <t>PREÇOS ESPERADOS (R$)</t>
  </si>
  <si>
    <t xml:space="preserve">Bens </t>
  </si>
  <si>
    <t xml:space="preserve">Taxa anual de depreciação </t>
  </si>
  <si>
    <t>VALOR ANUAL DA DEPRECIAÇÃO 
(R$)</t>
  </si>
  <si>
    <t>TAXA ANUAL DE DEPRECIAÇÃO
(%)</t>
  </si>
  <si>
    <t>3923 - ARTIGOS DE TRANSPORTE OU DE EMBALAGEM, DE PLÁSTICOS</t>
  </si>
  <si>
    <t xml:space="preserve">4415 - CAIXOTES, CAIXAS, ENGRADADOS, BARRICAS E EMBALAGENS SEMELHANTES, DE MADEIRA; CARRETÉIS PARA CABOS, DE MADEIRA; PALETES SIMPLES, PALETES-CAIXAS E OUTROS ESTRADOS PARA CARGA, DE MADEIRA; TAIPAIS DE PALETES, DE MADEIRA </t>
  </si>
  <si>
    <t xml:space="preserve">4416 - BARRIS, CUBAS, BALSAS, DORNAS, SELHAS E OUTRAS OBRAS DE TANOEIRO </t>
  </si>
  <si>
    <t xml:space="preserve">6909 - APARELHOS E ARTEFATOS PARA USOS QUÍMICOS OU PARA OUTROS USOS TÉCNICOS, DE CERÂMICA; ALGUIDARES, GAMELAS E OUTROS RECIPIENTES SEMELHANTES PARA USOS RURAIS, DE CERÂMICA; BILHAS E OUTRAS VASILHAS PRÓPRIAS PARA TRANSPORTE OU EMBALAGEM, DE CERÂMICA </t>
  </si>
  <si>
    <t>7010 - GARRAFÕES, GARRAFAS, FRASCOS, BOIÕES, VASOS, EMBALAGENS TUBULARES, AMPOLAS E OUTROS RECIPIENTES, DE VIDRO, PRÓPRIOS PARA TRANSPORTE OU EMBALAGEM; BOIÕES DE VIDRO PARA CONSERVA</t>
  </si>
  <si>
    <t xml:space="preserve">7311 - RECIPIENTES PARA GASES COMPRIMIDOS OU LIQUEFEITOS, DE FERRO FUNDIDO, FERRO OU AÇO </t>
  </si>
  <si>
    <t xml:space="preserve">7610 - CONSTRUÇÕES DE ALUMÍNIO </t>
  </si>
  <si>
    <t xml:space="preserve">7611 - RESERVATÓRIOS, TONÉIS, CUBAS E RECIPIENTES SEMELHANTES PARA QUAISQUER MATÉRIAS (EXCETO GASES COMPRIMIDOS OU LIQUEFEITOS), DE ALUMÍNIO, DE CAPACIDADE SUPERIOR A 300 LITROS, SEM DISPOSITIVOS MECÂNICOS OU TÉRMICOS, MESMO COM REVESTIMENTO INTERIOR OU CALORÍFUGO </t>
  </si>
  <si>
    <t xml:space="preserve">7613 - RECIPIENTES PARA GASES COMPRIMIDOS OU LIQUEFEITOS, DE ALUMÍNIO </t>
  </si>
  <si>
    <t>8200 - FERRAMENTAS EM  GERAL</t>
  </si>
  <si>
    <t>8300 - OBRAS DIVERSAS DE METAIS COMUNS</t>
  </si>
  <si>
    <t xml:space="preserve">8400 - REATORES NUCLEARES, CALDEIRAS, MÁQUINAS, APARELHOS E INSTRUMENTOS MECÂNICOS </t>
  </si>
  <si>
    <t xml:space="preserve">8475 - MÁQUINAS PARA MONTAGEM DE LÂMPADAS, TUBOS OU VÁLVULAS, ELÉTRICOS OU ELETRÔNICOS, OU DE LÂMPADAS DE LUZ RELÂMPAGO ("FLASH"), QUE TENHAM INVÓLUCRO DE VIDRO; MÁQUINAS PARA FABRICAÇÃO OU TRABALHO A QUENTE DO VIDRO OU DAS SUAS OBRAS </t>
  </si>
  <si>
    <t xml:space="preserve">8477 - MÁQUINAS E APARELHOS PARA TRABALHAR BORRACHA OU PLÁSTICOS OU PARA FABRICAÇÃO DE PRODUTOS DESSAS MATÉRIAS, NÃO ESPECIFICADOS NEM COMPREENDIDOS EM OUTRAS POSIÇÕES DESTE CAPÍTULO </t>
  </si>
  <si>
    <t xml:space="preserve">8478 - MÁQUINAS E APARELHOS PARA PREPARAR OU TRANSFORMAR FUMO (TABACO), NÃO ESPECIFICADOS NEM COMPREENDIDOS EM OUTRAS POSIÇÕES DESTE CAPÍTULO </t>
  </si>
  <si>
    <t xml:space="preserve">8476 - MÁQUINAS AUTOMÁTICAS DE VENDA DE PRODUTOS (POR EXEMPLO: SELOS, CIGARROS, ALIMENTOS OU BEBIDAS), INCLUÍDAS AS MÁQUINAS DE TROCAR DINHEIRO </t>
  </si>
  <si>
    <t xml:space="preserve">8479 - MÁQUINAS E APARELHOS MECÂNICOS COM FUNÇÃO PRÓPRIA, NÃO ESPECIFICADOS NEM COMPREENDIDOS EM OUTRAS POSIÇÕES DESTE CAPÍTULO </t>
  </si>
  <si>
    <t xml:space="preserve">8501 - MOTORES E GERADORES, ELÉTRICOS, EXCETO OS GRUPOS ELETROGÊNEOS </t>
  </si>
  <si>
    <t xml:space="preserve">8502 - GRUPOS ELETROGÊNEOS E CONVERSORES ROTATIVOS, ELÉTRICOS </t>
  </si>
  <si>
    <t xml:space="preserve">8504 - TRANSFORMADORES ELÉTRICOS, CONVERSORES ELÉTRICOS ESTÁTICOS (RETIFICADORES, POR EXEMPLO), BOBINAS DE REATÂNCIA E DE AUTO-INDUÇÃO </t>
  </si>
  <si>
    <t>8516 - APARELHOS ELÉTRICOS PARA AQUECIMENTO DE AMBIENTES, DO SOLO OU PARA USOS SEMELHANTES</t>
  </si>
  <si>
    <t>8701 - TRATORES (EXCETO OS CARROS-TRATORES DA POSIÇÃO 8709)</t>
  </si>
  <si>
    <t xml:space="preserve">8702 - VEÍCULOS AUTOMÓVEIS PARA TRANSPORTE DE 10 PESSOAS OU MAIS, INCLUINDO O MOTORISTA </t>
  </si>
  <si>
    <t xml:space="preserve">8704 - VEÍCULOS AUTOMÓVEIS PARA TRANSPORTE DE MERCADORIAS </t>
  </si>
  <si>
    <t xml:space="preserve">8711 - MOTOCICLETAS (INCLUÍDOS OS CICLOMOTORES) E OUTROS CICLOS EQUIPADOS COM MOTOR AUXILIAR, MESMO COM CARRO LATERAL; CARROS LATERAIS </t>
  </si>
  <si>
    <t>9403 - OUTROS MÓVEIS PARA ESCRITÓRIO</t>
  </si>
  <si>
    <t>MÁQUINAS, EQUIPAMENTOS, MOVEIS E UTENSÍLIOS (CALCULO DEPRECIAÇÃO)</t>
  </si>
  <si>
    <t>8471 - MÁQUINAS AUTOMÁTICAS PARA PROCESSAMENTO DE DADOS E SUAS UNIDADES</t>
  </si>
  <si>
    <t>8472 - OUTRAS MÁQUINAS E APARELHOS DE ESCRITÓRIO</t>
  </si>
  <si>
    <t>7309 - RESERVATÓRIOS, TONÉIS, CUBAS E RECIPIENTES SEMELHANTES PARA QUAISQUER MATÉRIAS (EXCETO GASES COMPRIMIDOS OU LIQUEFEITOS), DE FERRO FUNDIDO, FERRO OU AÇO, DE CAPACIDADE SUPERIOR A 300 LITROS</t>
  </si>
  <si>
    <t xml:space="preserve">7321 - AQUECEDORES DE AMBIENTES (FOGÕES DE SALA), CALDEIRAS DE FORNALHA, FOGÕES DE COZINHA, AQUECEDORES DE PRATOS, E APARELHOS NÃO ELÉTRICOS SEMELHANTES, DE USO DOMÉSTICO, DE FERRO FUNDIDO, FERRO OU AÇO </t>
  </si>
  <si>
    <t>8474 - MÁQUINAS E APARELHOS PARA SELECIONAR, PENEIRAR, SEPARAR, LAVAR, ESMAGAR, MOER, MISTURAR OU AMASSAR TERRAS, PEDRAS, MINÉRIOS OU OUTRAS SUBSTÂNCIAS MINERAIS SÓLIDAS (INCLUÍDOS OS PÓS E PASTAS)</t>
  </si>
  <si>
    <t>8517 - APARELHOS ELÉTRICOS PARA TELEFONIA OU TELEGRAFIA</t>
  </si>
  <si>
    <t xml:space="preserve">7322 - RADIADORES PARA AQUECIMENTO CENTRAL, NÃO ELÉTRICOS, DE FERRO FUNDIDO, FERRO OU AÇO; GERADORES E DISTRIBUIDORES DE AR QUENTE NÃO ELÉTRICOS, MUNIDOS DE VENTILADOR OU FOLE COM MOTOR, DE FERRO FUNDIDO, FERRO OU AÇO </t>
  </si>
  <si>
    <t xml:space="preserve">8705 - VEÍCULOS AUTOMÓVEIS PARA USOS ESPECIAIS, EXCETO OS CONCEBIDOS PRINCIPALMENTE PARA TRANSPORTE DE PESSOAS OU DE MERCADORIAS </t>
  </si>
  <si>
    <t>02 - EDIFICACOES</t>
  </si>
  <si>
    <t>01 - INSTALAÇÕES</t>
  </si>
  <si>
    <t>00 - NÃO SE APLICA</t>
  </si>
  <si>
    <t>PROJEÇÃO DE ÁREA OU PLANTEL</t>
  </si>
  <si>
    <t>QUANTIDADE PRODUZIDA</t>
  </si>
  <si>
    <t>TIPOS DE SERVIÇOS</t>
  </si>
  <si>
    <t>NOME DO RESPONSÁVEL PELA ORGANIZAÇÃO DA SOCIEDADE CIVIL:</t>
  </si>
  <si>
    <t>VALOR SOLICITADO A SEAB</t>
  </si>
  <si>
    <t xml:space="preserve"> VALOR UNITÁRIO MÉDIO</t>
  </si>
  <si>
    <t>N° Conselho Classe:</t>
  </si>
  <si>
    <t>ANEXO 5 - ESTUDO DE VIABILIDADE ECONOMICA</t>
  </si>
  <si>
    <t>SALDO DO FLUXO DE CAIXA</t>
  </si>
  <si>
    <t>VALOR PRESENTE LÍQUIDO (VPL)</t>
  </si>
  <si>
    <t>TAXA DE RETORNO INTERNO (TIR)</t>
  </si>
  <si>
    <t>4.1. CUSTOS FIXOS DESEMBOLSÁVEIS</t>
  </si>
  <si>
    <t>ANO 01</t>
  </si>
  <si>
    <t>5. INVENTÁRIO</t>
  </si>
  <si>
    <t>VALOR NO  
ANO 06</t>
  </si>
  <si>
    <t xml:space="preserve"> VALOR ATUAL UNITÁRIO </t>
  </si>
  <si>
    <t>VALOR 
ATUAL
TOTAL</t>
  </si>
  <si>
    <t>5. INVESTIMENTOS PREVISTOS EM CAPITAL FÍSICO</t>
  </si>
  <si>
    <t>Anexo I - Bens relacionados na Nomenclatura Comum do MERCOSUL - NCM</t>
  </si>
  <si>
    <t>6. FLUXO DE CAIXA E INDICADORES</t>
  </si>
  <si>
    <r>
      <t xml:space="preserve">2.1. DAS MATÉRIAS PRIMAS E INSUMOS UTILIZADOS QUE SÃO PRODUZIDOS PELOS ASSOCIADOS. 
</t>
    </r>
    <r>
      <rPr>
        <b/>
        <sz val="10"/>
        <color indexed="10"/>
        <rFont val="Arial"/>
        <family val="2"/>
      </rPr>
      <t>OBS: DETALHAR OS QUE SÃO PRODUZIDOS PELOS ASSOCIADOS</t>
    </r>
  </si>
  <si>
    <t>CAPITAL FÍSICO INVENTARIADO</t>
  </si>
  <si>
    <t>INVESTIMENTO EM CAPITAL FÍSICO</t>
  </si>
  <si>
    <t>4. CUSTOS DO EMPREENDIMENTO (ATUAIS E ORIUNDOS DA IMPLANTAÇÃO DO PROJETO DE INVESTIMENTO)</t>
  </si>
  <si>
    <t>3. RECEITAS ESTIMADAS (ATUAIS E ORIUNDAS DA IMPLANTAÇÃO DO PROJETO DE INVESTIMENTO)</t>
  </si>
  <si>
    <t>5.1. CAPITAL FÍSICO ATUAL (MÁQUINAS, EQUIPAMENTOS, MÓVEIS, UTENSÍLIOS E BENFEITORIAS/CONSTRUÇÕES)</t>
  </si>
  <si>
    <t>CAPITAL FÍSICO (PROJETO DE INVESTIMENTO)</t>
  </si>
  <si>
    <t>CAPITAL FÍSICO ATUAL</t>
  </si>
  <si>
    <t>ANO 0
(investimento Inicial)</t>
  </si>
  <si>
    <t>5.2. CAPITAL FÍSICO (MÁQUINAS, EQUIPAMENTOS, MÓVEIS, UTENSÍLIOS E BENFEITORIAS/CONSTRUÇÕES)</t>
  </si>
  <si>
    <t>5.3. SERVIÇOS PREVISTOS PARA IMPLANTAÇÃO DO PROJETO DE INVESTIMENTO (Engenharia Civil)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</si>
</sst>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4" formatCode="_-&quot;R$&quot;\ * #,##0.00_-;\-&quot;R$&quot;\ * #,##0.00_-;_-&quot;R$&quot;\ * &quot;-&quot;??_-;_-@_-"/>
    <numFmt numFmtId="164" formatCode="&quot;R$&quot;#,##0.00;[Red]\-&quot;R$&quot;#,##0.00"/>
    <numFmt numFmtId="165" formatCode="_-&quot;R$&quot;* #,##0.00_-;\-&quot;R$&quot;* #,##0.00_-;_-&quot;R$&quot;* &quot;-&quot;??_-;_-@_-"/>
    <numFmt numFmtId="166" formatCode="&quot;R$&quot;\ #,##0.00;[Red]&quot;R$&quot;\ #,##0.00"/>
    <numFmt numFmtId="167" formatCode="0.0%"/>
    <numFmt numFmtId="168" formatCode="_-[$R$-416]\ * #,##0.00_-;\-[$R$-416]\ * #,##0.00_-;_-[$R$-416]\ * &quot;-&quot;??_-;_-@_-"/>
    <numFmt numFmtId="169" formatCode="0.0"/>
    <numFmt numFmtId="170" formatCode="#,##0.00_ ;\-#,##0.00\ "/>
    <numFmt numFmtId="171" formatCode="&quot;R$&quot;\ #,##0.00"/>
    <numFmt numFmtId="172" formatCode="_-[$R$-416]* #,##0.00_-;\-[$R$-416]* #,##0.00_-;_-[$R$-416]* &quot;-&quot;??_-;_-@_-"/>
    <numFmt numFmtId="173" formatCode="#,##0.0"/>
  </numFmts>
  <fonts count="24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"/>
      <color indexed="81"/>
      <name val="Tahoma"/>
      <family val="2"/>
    </font>
    <font>
      <sz val="12"/>
      <name val="Times New Roman"/>
      <family val="1"/>
    </font>
    <font>
      <b/>
      <sz val="8"/>
      <color indexed="8"/>
      <name val="Times New Roman"/>
      <family val="1"/>
    </font>
    <font>
      <sz val="10"/>
      <color indexed="8"/>
      <name val="Times New Roman"/>
      <family val="1"/>
    </font>
    <font>
      <b/>
      <sz val="10"/>
      <color indexed="10"/>
      <name val="Arial"/>
      <family val="2"/>
    </font>
    <font>
      <b/>
      <sz val="8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2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7"/>
      <color theme="1"/>
      <name val="Arial"/>
      <family val="2"/>
    </font>
    <font>
      <b/>
      <sz val="7"/>
      <color theme="1"/>
      <name val="Arial"/>
      <family val="2"/>
    </font>
    <font>
      <b/>
      <sz val="9"/>
      <color rgb="FFFF0000"/>
      <name val="Arial"/>
      <family val="2"/>
    </font>
    <font>
      <b/>
      <sz val="12"/>
      <color theme="1"/>
      <name val="Arial"/>
      <family val="2"/>
    </font>
    <font>
      <sz val="7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7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5F4F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4" fontId="10" fillId="0" borderId="0" applyFont="0" applyFill="0" applyBorder="0" applyAlignment="0" applyProtection="0"/>
    <xf numFmtId="9" fontId="10" fillId="0" borderId="0" applyFont="0" applyFill="0" applyBorder="0" applyAlignment="0" applyProtection="0"/>
  </cellStyleXfs>
  <cellXfs count="139">
    <xf numFmtId="0" fontId="0" fillId="0" borderId="0" xfId="0"/>
    <xf numFmtId="0" fontId="12" fillId="0" borderId="0" xfId="0" applyFont="1" applyAlignment="1">
      <alignment horizontal="left" vertical="center"/>
    </xf>
    <xf numFmtId="0" fontId="13" fillId="2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vertical="center" wrapText="1"/>
    </xf>
    <xf numFmtId="0" fontId="14" fillId="0" borderId="1" xfId="0" applyFont="1" applyBorder="1" applyAlignment="1">
      <alignment horizontal="center" vertical="center" wrapText="1"/>
    </xf>
    <xf numFmtId="0" fontId="11" fillId="0" borderId="0" xfId="0" applyFont="1" applyAlignment="1" applyProtection="1">
      <alignment horizontal="left" vertical="center"/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left" vertical="center"/>
      <protection locked="0"/>
    </xf>
    <xf numFmtId="0" fontId="13" fillId="2" borderId="1" xfId="0" applyFont="1" applyFill="1" applyBorder="1" applyAlignment="1" applyProtection="1">
      <alignment horizontal="center" vertical="center" wrapText="1"/>
      <protection locked="0"/>
    </xf>
    <xf numFmtId="0" fontId="15" fillId="0" borderId="1" xfId="0" applyFont="1" applyBorder="1" applyAlignment="1" applyProtection="1">
      <alignment horizontal="center" vertical="center" wrapText="1"/>
      <protection locked="0"/>
    </xf>
    <xf numFmtId="44" fontId="15" fillId="0" borderId="1" xfId="1" applyFont="1" applyBorder="1" applyAlignment="1" applyProtection="1">
      <alignment horizontal="center" vertical="center" wrapText="1"/>
      <protection locked="0"/>
    </xf>
    <xf numFmtId="0" fontId="17" fillId="0" borderId="0" xfId="0" applyFont="1" applyAlignment="1" applyProtection="1">
      <alignment horizontal="left" vertical="center"/>
      <protection locked="0"/>
    </xf>
    <xf numFmtId="0" fontId="16" fillId="2" borderId="1" xfId="0" applyFont="1" applyFill="1" applyBorder="1" applyAlignment="1" applyProtection="1">
      <alignment horizontal="center" vertical="center" wrapText="1"/>
      <protection locked="0"/>
    </xf>
    <xf numFmtId="0" fontId="15" fillId="0" borderId="1" xfId="0" applyFont="1" applyBorder="1" applyAlignment="1" applyProtection="1">
      <alignment horizontal="left" vertical="center" wrapText="1"/>
      <protection locked="0"/>
    </xf>
    <xf numFmtId="0" fontId="0" fillId="0" borderId="0" xfId="0" applyAlignment="1" applyProtection="1">
      <alignment horizontal="center"/>
      <protection locked="0"/>
    </xf>
    <xf numFmtId="0" fontId="18" fillId="0" borderId="0" xfId="0" applyFont="1" applyAlignment="1" applyProtection="1">
      <alignment horizontal="center" vertical="center"/>
      <protection locked="0"/>
    </xf>
    <xf numFmtId="167" fontId="15" fillId="0" borderId="1" xfId="0" applyNumberFormat="1" applyFont="1" applyBorder="1" applyAlignment="1" applyProtection="1">
      <alignment horizontal="center" vertical="center" wrapText="1"/>
      <protection locked="0"/>
    </xf>
    <xf numFmtId="0" fontId="14" fillId="0" borderId="1" xfId="0" applyFont="1" applyBorder="1" applyAlignment="1" applyProtection="1">
      <alignment horizontal="right" vertical="center" wrapText="1"/>
      <protection locked="0"/>
    </xf>
    <xf numFmtId="0" fontId="14" fillId="0" borderId="1" xfId="0" applyFont="1" applyBorder="1" applyAlignment="1" applyProtection="1">
      <alignment horizontal="left" vertical="center" wrapText="1"/>
      <protection locked="0"/>
    </xf>
    <xf numFmtId="0" fontId="14" fillId="3" borderId="1" xfId="0" applyFont="1" applyFill="1" applyBorder="1" applyAlignment="1" applyProtection="1">
      <alignment horizontal="right" vertical="center" wrapText="1"/>
      <protection locked="0"/>
    </xf>
    <xf numFmtId="0" fontId="13" fillId="0" borderId="1" xfId="0" applyFont="1" applyBorder="1" applyAlignment="1" applyProtection="1">
      <alignment horizontal="left" vertical="center" wrapText="1"/>
      <protection locked="0"/>
    </xf>
    <xf numFmtId="0" fontId="13" fillId="0" borderId="1" xfId="0" applyFont="1" applyBorder="1" applyAlignment="1" applyProtection="1">
      <alignment horizontal="center" vertical="center" wrapText="1"/>
      <protection locked="0"/>
    </xf>
    <xf numFmtId="0" fontId="12" fillId="0" borderId="0" xfId="0" applyFont="1" applyAlignment="1" applyProtection="1">
      <alignment horizontal="left" vertical="center"/>
      <protection locked="0"/>
    </xf>
    <xf numFmtId="0" fontId="13" fillId="3" borderId="1" xfId="0" applyFont="1" applyFill="1" applyBorder="1" applyAlignment="1" applyProtection="1">
      <alignment horizontal="center" vertical="center" wrapText="1"/>
      <protection locked="0"/>
    </xf>
    <xf numFmtId="44" fontId="13" fillId="3" borderId="1" xfId="1" applyFont="1" applyFill="1" applyBorder="1" applyAlignment="1" applyProtection="1">
      <alignment horizontal="center" vertical="center" wrapText="1"/>
      <protection locked="0"/>
    </xf>
    <xf numFmtId="0" fontId="18" fillId="0" borderId="0" xfId="0" applyFont="1" applyAlignment="1" applyProtection="1">
      <alignment horizontal="left" vertical="center"/>
      <protection locked="0"/>
    </xf>
    <xf numFmtId="0" fontId="16" fillId="4" borderId="1" xfId="0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Alignment="1" applyProtection="1">
      <alignment horizontal="justify" vertical="center"/>
      <protection locked="0"/>
    </xf>
    <xf numFmtId="0" fontId="12" fillId="0" borderId="0" xfId="0" applyFont="1" applyAlignment="1" applyProtection="1">
      <alignment horizontal="justify" vertical="center"/>
      <protection locked="0"/>
    </xf>
    <xf numFmtId="0" fontId="13" fillId="0" borderId="0" xfId="0" applyFont="1" applyAlignment="1" applyProtection="1">
      <alignment vertical="center" wrapText="1"/>
      <protection locked="0"/>
    </xf>
    <xf numFmtId="0" fontId="13" fillId="0" borderId="0" xfId="0" applyFont="1" applyAlignment="1" applyProtection="1">
      <alignment wrapText="1"/>
      <protection locked="0"/>
    </xf>
    <xf numFmtId="0" fontId="20" fillId="0" borderId="0" xfId="0" applyFont="1" applyProtection="1">
      <protection locked="0"/>
    </xf>
    <xf numFmtId="9" fontId="20" fillId="0" borderId="0" xfId="2" applyFont="1" applyAlignment="1" applyProtection="1">
      <alignment horizontal="center" vertical="center"/>
      <protection locked="0"/>
    </xf>
    <xf numFmtId="0" fontId="13" fillId="3" borderId="1" xfId="0" applyFont="1" applyFill="1" applyBorder="1" applyAlignment="1" applyProtection="1">
      <alignment horizontal="right" vertical="center" wrapText="1"/>
      <protection locked="0"/>
    </xf>
    <xf numFmtId="0" fontId="13" fillId="3" borderId="1" xfId="0" applyFont="1" applyFill="1" applyBorder="1" applyAlignment="1" applyProtection="1">
      <alignment horizontal="right" vertical="center" wrapText="1"/>
    </xf>
    <xf numFmtId="168" fontId="13" fillId="3" borderId="1" xfId="1" applyNumberFormat="1" applyFont="1" applyFill="1" applyBorder="1" applyAlignment="1" applyProtection="1">
      <alignment horizontal="right" vertical="center" wrapText="1"/>
      <protection locked="0"/>
    </xf>
    <xf numFmtId="44" fontId="14" fillId="0" borderId="1" xfId="1" applyFont="1" applyBorder="1" applyAlignment="1" applyProtection="1">
      <alignment horizontal="right" vertical="center" wrapText="1"/>
    </xf>
    <xf numFmtId="44" fontId="16" fillId="4" borderId="1" xfId="1" applyFont="1" applyFill="1" applyBorder="1" applyAlignment="1" applyProtection="1">
      <alignment horizontal="center" vertical="center" wrapText="1"/>
    </xf>
    <xf numFmtId="0" fontId="16" fillId="3" borderId="1" xfId="0" applyFont="1" applyFill="1" applyBorder="1" applyAlignment="1" applyProtection="1">
      <alignment horizontal="center" vertical="center" wrapText="1"/>
      <protection locked="0"/>
    </xf>
    <xf numFmtId="0" fontId="15" fillId="3" borderId="1" xfId="0" applyFont="1" applyFill="1" applyBorder="1" applyAlignment="1" applyProtection="1">
      <alignment horizontal="center" vertical="center" wrapText="1"/>
      <protection locked="0"/>
    </xf>
    <xf numFmtId="0" fontId="20" fillId="0" borderId="0" xfId="0" applyFont="1" applyProtection="1"/>
    <xf numFmtId="9" fontId="20" fillId="0" borderId="0" xfId="2" applyFont="1" applyAlignment="1" applyProtection="1">
      <alignment horizontal="center" vertical="center"/>
    </xf>
    <xf numFmtId="9" fontId="21" fillId="6" borderId="1" xfId="2" applyFont="1" applyFill="1" applyBorder="1" applyAlignment="1" applyProtection="1">
      <alignment horizontal="center" vertical="center" wrapText="1"/>
    </xf>
    <xf numFmtId="0" fontId="21" fillId="0" borderId="0" xfId="0" applyFont="1" applyAlignment="1" applyProtection="1">
      <alignment vertical="center"/>
    </xf>
    <xf numFmtId="0" fontId="0" fillId="0" borderId="0" xfId="0" applyAlignment="1" applyProtection="1">
      <alignment horizontal="center" vertical="center"/>
      <protection locked="0"/>
    </xf>
    <xf numFmtId="0" fontId="13" fillId="2" borderId="1" xfId="0" applyFont="1" applyFill="1" applyBorder="1" applyAlignment="1" applyProtection="1">
      <alignment horizontal="center" vertical="center" wrapText="1"/>
      <protection locked="0"/>
    </xf>
    <xf numFmtId="0" fontId="21" fillId="0" borderId="0" xfId="0" applyFont="1" applyAlignment="1" applyProtection="1">
      <alignment horizontal="center" vertical="center"/>
    </xf>
    <xf numFmtId="2" fontId="22" fillId="7" borderId="1" xfId="2" applyNumberFormat="1" applyFont="1" applyFill="1" applyBorder="1" applyAlignment="1" applyProtection="1">
      <alignment horizontal="center" vertical="center"/>
    </xf>
    <xf numFmtId="44" fontId="16" fillId="4" borderId="1" xfId="0" applyNumberFormat="1" applyFont="1" applyFill="1" applyBorder="1" applyAlignment="1" applyProtection="1">
      <alignment horizontal="right" vertical="center" wrapText="1"/>
    </xf>
    <xf numFmtId="44" fontId="16" fillId="2" borderId="1" xfId="1" applyFont="1" applyFill="1" applyBorder="1" applyAlignment="1" applyProtection="1">
      <alignment horizontal="center" vertical="center" wrapText="1"/>
      <protection locked="0"/>
    </xf>
    <xf numFmtId="0" fontId="21" fillId="6" borderId="1" xfId="0" applyFont="1" applyFill="1" applyBorder="1" applyAlignment="1" applyProtection="1">
      <alignment horizontal="center" vertical="center" wrapText="1"/>
    </xf>
    <xf numFmtId="0" fontId="23" fillId="7" borderId="1" xfId="0" applyFont="1" applyFill="1" applyBorder="1" applyAlignment="1" applyProtection="1">
      <alignment horizontal="left" vertical="center" wrapText="1"/>
    </xf>
    <xf numFmtId="0" fontId="20" fillId="7" borderId="1" xfId="2" applyNumberFormat="1" applyFont="1" applyFill="1" applyBorder="1" applyAlignment="1" applyProtection="1">
      <alignment horizontal="center" vertical="center" wrapText="1"/>
    </xf>
    <xf numFmtId="0" fontId="22" fillId="7" borderId="1" xfId="2" applyNumberFormat="1" applyFont="1" applyFill="1" applyBorder="1" applyAlignment="1" applyProtection="1">
      <alignment horizontal="center" vertical="center" wrapText="1"/>
    </xf>
    <xf numFmtId="171" fontId="15" fillId="0" borderId="1" xfId="1" applyNumberFormat="1" applyFont="1" applyBorder="1" applyAlignment="1" applyProtection="1">
      <alignment horizontal="center" vertical="center" wrapText="1"/>
      <protection locked="0"/>
    </xf>
    <xf numFmtId="44" fontId="15" fillId="0" borderId="1" xfId="1" applyFont="1" applyBorder="1" applyAlignment="1" applyProtection="1">
      <alignment horizontal="left" vertical="center"/>
      <protection locked="0"/>
    </xf>
    <xf numFmtId="171" fontId="15" fillId="3" borderId="1" xfId="1" applyNumberFormat="1" applyFont="1" applyFill="1" applyBorder="1" applyAlignment="1" applyProtection="1">
      <alignment horizontal="center" vertical="center" wrapText="1"/>
      <protection locked="0"/>
    </xf>
    <xf numFmtId="171" fontId="15" fillId="4" borderId="1" xfId="1" applyNumberFormat="1" applyFont="1" applyFill="1" applyBorder="1" applyAlignment="1" applyProtection="1">
      <alignment horizontal="center" vertical="center" wrapText="1"/>
    </xf>
    <xf numFmtId="169" fontId="22" fillId="0" borderId="1" xfId="2" applyNumberFormat="1" applyFont="1" applyFill="1" applyBorder="1" applyAlignment="1" applyProtection="1">
      <alignment horizontal="center" vertical="center" wrapText="1"/>
    </xf>
    <xf numFmtId="44" fontId="16" fillId="4" borderId="1" xfId="1" applyFont="1" applyFill="1" applyBorder="1" applyAlignment="1" applyProtection="1">
      <alignment horizontal="center" vertical="center" wrapText="1"/>
      <protection locked="0"/>
    </xf>
    <xf numFmtId="44" fontId="16" fillId="3" borderId="1" xfId="1" applyFont="1" applyFill="1" applyBorder="1" applyAlignment="1" applyProtection="1">
      <alignment horizontal="center" vertical="center" wrapText="1"/>
      <protection locked="0"/>
    </xf>
    <xf numFmtId="170" fontId="16" fillId="4" borderId="1" xfId="1" applyNumberFormat="1" applyFont="1" applyFill="1" applyBorder="1" applyAlignment="1" applyProtection="1">
      <alignment horizontal="center" vertical="center" wrapText="1"/>
      <protection locked="0"/>
    </xf>
    <xf numFmtId="0" fontId="16" fillId="2" borderId="1" xfId="0" applyFont="1" applyFill="1" applyBorder="1" applyAlignment="1" applyProtection="1">
      <alignment horizontal="center" vertical="center" wrapText="1"/>
      <protection locked="0"/>
    </xf>
    <xf numFmtId="0" fontId="16" fillId="2" borderId="1" xfId="0" applyFont="1" applyFill="1" applyBorder="1" applyAlignment="1" applyProtection="1">
      <alignment horizontal="center" vertical="center" wrapText="1"/>
      <protection locked="0"/>
    </xf>
    <xf numFmtId="0" fontId="23" fillId="7" borderId="1" xfId="0" applyFont="1" applyFill="1" applyBorder="1" applyAlignment="1" applyProtection="1">
      <alignment horizontal="left" vertical="top" wrapText="1"/>
    </xf>
    <xf numFmtId="0" fontId="13" fillId="2" borderId="1" xfId="0" applyFont="1" applyFill="1" applyBorder="1" applyAlignment="1" applyProtection="1">
      <alignment horizontal="center" vertical="center" wrapText="1"/>
      <protection locked="0"/>
    </xf>
    <xf numFmtId="166" fontId="0" fillId="0" borderId="0" xfId="0" applyNumberFormat="1" applyProtection="1">
      <protection locked="0"/>
    </xf>
    <xf numFmtId="172" fontId="15" fillId="0" borderId="1" xfId="1" applyNumberFormat="1" applyFont="1" applyBorder="1" applyAlignment="1" applyProtection="1">
      <alignment horizontal="right" vertical="center" wrapText="1"/>
      <protection locked="0"/>
    </xf>
    <xf numFmtId="164" fontId="13" fillId="5" borderId="1" xfId="1" applyNumberFormat="1" applyFont="1" applyFill="1" applyBorder="1" applyAlignment="1" applyProtection="1">
      <alignment horizontal="right" vertical="center" wrapText="1"/>
    </xf>
    <xf numFmtId="166" fontId="13" fillId="2" borderId="1" xfId="1" applyNumberFormat="1" applyFont="1" applyFill="1" applyBorder="1" applyAlignment="1" applyProtection="1">
      <alignment horizontal="left" vertical="center" wrapText="1"/>
    </xf>
    <xf numFmtId="0" fontId="13" fillId="2" borderId="1" xfId="0" applyFont="1" applyFill="1" applyBorder="1" applyAlignment="1" applyProtection="1">
      <alignment horizontal="center" vertical="center" wrapText="1"/>
      <protection locked="0"/>
    </xf>
    <xf numFmtId="0" fontId="15" fillId="0" borderId="1" xfId="0" applyFont="1" applyBorder="1" applyAlignment="1" applyProtection="1">
      <alignment horizontal="center" vertical="center" wrapText="1"/>
      <protection locked="0"/>
    </xf>
    <xf numFmtId="44" fontId="15" fillId="0" borderId="1" xfId="1" applyFont="1" applyBorder="1" applyAlignment="1" applyProtection="1">
      <alignment horizontal="center" vertical="center" wrapText="1"/>
      <protection locked="0"/>
    </xf>
    <xf numFmtId="0" fontId="15" fillId="0" borderId="1" xfId="0" applyFont="1" applyBorder="1" applyAlignment="1" applyProtection="1">
      <alignment horizontal="center" vertical="center" wrapText="1"/>
      <protection locked="0"/>
    </xf>
    <xf numFmtId="0" fontId="15" fillId="0" borderId="1" xfId="0" applyFont="1" applyBorder="1" applyAlignment="1" applyProtection="1">
      <alignment horizontal="left" vertical="center" wrapText="1"/>
      <protection locked="0"/>
    </xf>
    <xf numFmtId="167" fontId="15" fillId="0" borderId="1" xfId="0" applyNumberFormat="1" applyFont="1" applyBorder="1" applyAlignment="1" applyProtection="1">
      <alignment horizontal="center" vertical="center" wrapText="1"/>
      <protection locked="0"/>
    </xf>
    <xf numFmtId="168" fontId="15" fillId="0" borderId="1" xfId="1" applyNumberFormat="1" applyFont="1" applyBorder="1" applyAlignment="1" applyProtection="1">
      <alignment horizontal="right" vertical="center" wrapText="1"/>
      <protection locked="0"/>
    </xf>
    <xf numFmtId="44" fontId="14" fillId="0" borderId="1" xfId="1" applyFont="1" applyBorder="1" applyAlignment="1" applyProtection="1">
      <alignment horizontal="right" vertical="center" wrapText="1"/>
      <protection locked="0"/>
    </xf>
    <xf numFmtId="0" fontId="15" fillId="0" borderId="1" xfId="0" applyFont="1" applyBorder="1" applyAlignment="1" applyProtection="1">
      <alignment horizontal="center" vertical="center" wrapText="1"/>
      <protection locked="0"/>
    </xf>
    <xf numFmtId="44" fontId="15" fillId="0" borderId="1" xfId="1" applyFont="1" applyBorder="1" applyAlignment="1" applyProtection="1">
      <alignment horizontal="center" vertical="center" wrapText="1"/>
      <protection locked="0"/>
    </xf>
    <xf numFmtId="0" fontId="14" fillId="0" borderId="1" xfId="0" applyFont="1" applyBorder="1" applyAlignment="1" applyProtection="1">
      <alignment horizontal="right" vertical="center" wrapText="1"/>
      <protection locked="0"/>
    </xf>
    <xf numFmtId="44" fontId="14" fillId="0" borderId="1" xfId="1" applyFont="1" applyBorder="1" applyAlignment="1" applyProtection="1">
      <alignment horizontal="right" vertical="center" wrapText="1"/>
      <protection locked="0"/>
    </xf>
    <xf numFmtId="0" fontId="15" fillId="0" borderId="1" xfId="0" applyFont="1" applyBorder="1" applyAlignment="1" applyProtection="1">
      <alignment horizontal="center" vertical="center" wrapText="1"/>
      <protection locked="0"/>
    </xf>
    <xf numFmtId="171" fontId="15" fillId="0" borderId="1" xfId="1" applyNumberFormat="1" applyFont="1" applyBorder="1" applyAlignment="1" applyProtection="1">
      <alignment horizontal="center" vertical="center" wrapText="1"/>
      <protection locked="0"/>
    </xf>
    <xf numFmtId="44" fontId="15" fillId="0" borderId="1" xfId="1" applyFont="1" applyBorder="1" applyAlignment="1" applyProtection="1">
      <alignment horizontal="left" vertical="center"/>
      <protection locked="0"/>
    </xf>
    <xf numFmtId="171" fontId="15" fillId="0" borderId="1" xfId="1" applyNumberFormat="1" applyFont="1" applyBorder="1" applyAlignment="1" applyProtection="1">
      <alignment horizontal="center" vertical="center" wrapText="1"/>
      <protection locked="0"/>
    </xf>
    <xf numFmtId="0" fontId="15" fillId="0" borderId="1" xfId="0" applyFont="1" applyBorder="1" applyAlignment="1" applyProtection="1">
      <alignment horizontal="center" vertical="center" wrapText="1"/>
      <protection locked="0"/>
    </xf>
    <xf numFmtId="44" fontId="15" fillId="0" borderId="1" xfId="1" applyFont="1" applyBorder="1" applyAlignment="1" applyProtection="1">
      <alignment horizontal="center" vertical="center" wrapText="1"/>
      <protection locked="0"/>
    </xf>
    <xf numFmtId="2" fontId="15" fillId="0" borderId="1" xfId="0" applyNumberFormat="1" applyFont="1" applyBorder="1" applyAlignment="1" applyProtection="1">
      <alignment horizontal="center" vertical="center" wrapText="1"/>
      <protection locked="0"/>
    </xf>
    <xf numFmtId="0" fontId="14" fillId="0" borderId="1" xfId="0" applyFont="1" applyBorder="1" applyAlignment="1" applyProtection="1">
      <alignment horizontal="center" vertical="center" wrapText="1"/>
      <protection locked="0"/>
    </xf>
    <xf numFmtId="0" fontId="14" fillId="0" borderId="1" xfId="0" applyFont="1" applyBorder="1" applyAlignment="1" applyProtection="1">
      <alignment horizontal="center"/>
      <protection locked="0"/>
    </xf>
    <xf numFmtId="44" fontId="14" fillId="0" borderId="1" xfId="1" applyFont="1" applyBorder="1" applyAlignment="1" applyProtection="1">
      <alignment horizontal="center"/>
      <protection locked="0"/>
    </xf>
    <xf numFmtId="44" fontId="14" fillId="0" borderId="1" xfId="1" applyFont="1" applyBorder="1" applyAlignment="1" applyProtection="1">
      <alignment horizontal="center" vertical="center" wrapText="1"/>
      <protection locked="0"/>
    </xf>
    <xf numFmtId="0" fontId="14" fillId="3" borderId="1" xfId="0" applyFont="1" applyFill="1" applyBorder="1" applyAlignment="1" applyProtection="1">
      <alignment horizontal="center" vertical="center" wrapText="1"/>
      <protection locked="0"/>
    </xf>
    <xf numFmtId="169" fontId="13" fillId="4" borderId="1" xfId="0" applyNumberFormat="1" applyFont="1" applyFill="1" applyBorder="1" applyAlignment="1" applyProtection="1">
      <alignment horizontal="right" vertical="center" wrapText="1"/>
    </xf>
    <xf numFmtId="171" fontId="15" fillId="0" borderId="1" xfId="1" applyNumberFormat="1" applyFont="1" applyBorder="1" applyAlignment="1" applyProtection="1">
      <alignment vertical="center" wrapText="1"/>
      <protection locked="0"/>
    </xf>
    <xf numFmtId="173" fontId="15" fillId="0" borderId="1" xfId="1" applyNumberFormat="1" applyFont="1" applyBorder="1" applyAlignment="1" applyProtection="1">
      <alignment horizontal="center" vertical="center" wrapText="1"/>
      <protection locked="0"/>
    </xf>
    <xf numFmtId="173" fontId="15" fillId="0" borderId="1" xfId="0" applyNumberFormat="1" applyFont="1" applyBorder="1" applyAlignment="1" applyProtection="1">
      <alignment horizontal="center" vertical="center" wrapText="1"/>
      <protection locked="0"/>
    </xf>
    <xf numFmtId="44" fontId="15" fillId="4" borderId="1" xfId="1" applyFont="1" applyFill="1" applyBorder="1" applyAlignment="1" applyProtection="1">
      <alignment horizontal="center" vertical="center" wrapText="1"/>
    </xf>
    <xf numFmtId="2" fontId="15" fillId="4" borderId="1" xfId="0" applyNumberFormat="1" applyFont="1" applyFill="1" applyBorder="1" applyAlignment="1" applyProtection="1">
      <alignment horizontal="right" vertical="center" wrapText="1"/>
    </xf>
    <xf numFmtId="44" fontId="13" fillId="4" borderId="1" xfId="1" applyFont="1" applyFill="1" applyBorder="1" applyAlignment="1" applyProtection="1">
      <alignment horizontal="center" vertical="center" wrapText="1"/>
    </xf>
    <xf numFmtId="44" fontId="13" fillId="4" borderId="1" xfId="1" applyFont="1" applyFill="1" applyBorder="1" applyAlignment="1" applyProtection="1">
      <alignment horizontal="right" vertical="center" wrapText="1"/>
    </xf>
    <xf numFmtId="171" fontId="15" fillId="4" borderId="1" xfId="1" applyNumberFormat="1" applyFont="1" applyFill="1" applyBorder="1" applyAlignment="1" applyProtection="1">
      <alignment horizontal="center" vertical="center" wrapText="1"/>
      <protection locked="0"/>
    </xf>
    <xf numFmtId="9" fontId="19" fillId="4" borderId="1" xfId="2" applyFont="1" applyFill="1" applyBorder="1" applyAlignment="1" applyProtection="1">
      <alignment horizontal="center" vertical="center"/>
      <protection locked="0"/>
    </xf>
    <xf numFmtId="44" fontId="19" fillId="4" borderId="1" xfId="0" applyNumberFormat="1" applyFont="1" applyFill="1" applyBorder="1" applyAlignment="1" applyProtection="1">
      <alignment horizontal="center" vertical="center"/>
      <protection locked="0"/>
    </xf>
    <xf numFmtId="165" fontId="15" fillId="4" borderId="1" xfId="0" applyNumberFormat="1" applyFont="1" applyFill="1" applyBorder="1" applyAlignment="1" applyProtection="1">
      <alignment horizontal="center" vertical="center" wrapText="1"/>
      <protection locked="0"/>
    </xf>
    <xf numFmtId="164" fontId="14" fillId="4" borderId="1" xfId="1" applyNumberFormat="1" applyFont="1" applyFill="1" applyBorder="1" applyAlignment="1" applyProtection="1">
      <alignment horizontal="right" vertical="center" wrapText="1"/>
    </xf>
    <xf numFmtId="164" fontId="14" fillId="8" borderId="1" xfId="1" applyNumberFormat="1" applyFont="1" applyFill="1" applyBorder="1" applyAlignment="1" applyProtection="1">
      <alignment horizontal="right" vertical="center" wrapText="1"/>
    </xf>
    <xf numFmtId="9" fontId="13" fillId="4" borderId="1" xfId="2" applyFont="1" applyFill="1" applyBorder="1" applyAlignment="1" applyProtection="1">
      <alignment horizontal="right" vertical="center" wrapText="1"/>
    </xf>
    <xf numFmtId="164" fontId="13" fillId="4" borderId="1" xfId="1" applyNumberFormat="1" applyFont="1" applyFill="1" applyBorder="1" applyAlignment="1" applyProtection="1">
      <alignment horizontal="right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/>
    </xf>
    <xf numFmtId="0" fontId="13" fillId="2" borderId="1" xfId="0" applyFont="1" applyFill="1" applyBorder="1" applyAlignment="1" applyProtection="1">
      <alignment horizontal="center" vertical="center" wrapText="1"/>
      <protection locked="0"/>
    </xf>
    <xf numFmtId="0" fontId="16" fillId="2" borderId="1" xfId="0" applyFont="1" applyFill="1" applyBorder="1" applyAlignment="1" applyProtection="1">
      <alignment horizontal="center" vertical="center" wrapText="1"/>
      <protection locked="0"/>
    </xf>
    <xf numFmtId="0" fontId="13" fillId="2" borderId="4" xfId="0" applyFont="1" applyFill="1" applyBorder="1" applyAlignment="1" applyProtection="1">
      <alignment horizontal="center" vertical="center" wrapText="1"/>
      <protection locked="0"/>
    </xf>
    <xf numFmtId="0" fontId="13" fillId="2" borderId="2" xfId="0" applyFont="1" applyFill="1" applyBorder="1" applyAlignment="1" applyProtection="1">
      <alignment horizontal="center" vertical="center" wrapText="1"/>
      <protection locked="0"/>
    </xf>
    <xf numFmtId="0" fontId="13" fillId="2" borderId="3" xfId="0" applyFont="1" applyFill="1" applyBorder="1" applyAlignment="1" applyProtection="1">
      <alignment horizontal="center" vertical="center" wrapText="1"/>
      <protection locked="0"/>
    </xf>
    <xf numFmtId="0" fontId="11" fillId="0" borderId="5" xfId="0" applyFont="1" applyBorder="1" applyAlignment="1" applyProtection="1">
      <alignment horizontal="left" vertical="center" wrapText="1"/>
      <protection locked="0"/>
    </xf>
    <xf numFmtId="0" fontId="11" fillId="0" borderId="0" xfId="0" applyFont="1" applyBorder="1" applyAlignment="1" applyProtection="1">
      <alignment horizontal="left" vertical="center" wrapText="1"/>
      <protection locked="0"/>
    </xf>
    <xf numFmtId="0" fontId="11" fillId="0" borderId="0" xfId="0" applyFont="1" applyAlignment="1" applyProtection="1">
      <alignment horizontal="left" vertical="center"/>
      <protection locked="0"/>
    </xf>
    <xf numFmtId="0" fontId="13" fillId="4" borderId="2" xfId="0" applyFont="1" applyFill="1" applyBorder="1" applyAlignment="1" applyProtection="1">
      <alignment horizontal="right" vertical="center" wrapText="1"/>
      <protection locked="0"/>
    </xf>
    <xf numFmtId="0" fontId="13" fillId="4" borderId="4" xfId="0" applyFont="1" applyFill="1" applyBorder="1" applyAlignment="1" applyProtection="1">
      <alignment horizontal="right" vertical="center" wrapText="1"/>
      <protection locked="0"/>
    </xf>
    <xf numFmtId="0" fontId="13" fillId="2" borderId="2" xfId="0" applyFont="1" applyFill="1" applyBorder="1" applyAlignment="1" applyProtection="1">
      <alignment horizontal="center" vertical="center"/>
      <protection locked="0"/>
    </xf>
    <xf numFmtId="0" fontId="13" fillId="2" borderId="4" xfId="0" applyFont="1" applyFill="1" applyBorder="1" applyAlignment="1" applyProtection="1">
      <alignment horizontal="center" vertical="center"/>
      <protection locked="0"/>
    </xf>
    <xf numFmtId="0" fontId="13" fillId="2" borderId="3" xfId="0" applyFont="1" applyFill="1" applyBorder="1" applyAlignment="1" applyProtection="1">
      <alignment horizontal="center" vertical="center"/>
      <protection locked="0"/>
    </xf>
    <xf numFmtId="0" fontId="16" fillId="4" borderId="1" xfId="0" applyFont="1" applyFill="1" applyBorder="1" applyAlignment="1" applyProtection="1">
      <alignment horizontal="center" vertical="center" wrapText="1"/>
      <protection locked="0"/>
    </xf>
    <xf numFmtId="0" fontId="16" fillId="4" borderId="2" xfId="0" applyFont="1" applyFill="1" applyBorder="1" applyAlignment="1" applyProtection="1">
      <alignment horizontal="center" vertical="center" wrapText="1"/>
      <protection locked="0"/>
    </xf>
    <xf numFmtId="0" fontId="16" fillId="4" borderId="4" xfId="0" applyFont="1" applyFill="1" applyBorder="1" applyAlignment="1" applyProtection="1">
      <alignment horizontal="center" vertical="center" wrapText="1"/>
      <protection locked="0"/>
    </xf>
    <xf numFmtId="0" fontId="16" fillId="4" borderId="3" xfId="0" applyFont="1" applyFill="1" applyBorder="1" applyAlignment="1" applyProtection="1">
      <alignment horizontal="center" vertical="center" wrapText="1"/>
      <protection locked="0"/>
    </xf>
    <xf numFmtId="0" fontId="13" fillId="2" borderId="6" xfId="0" applyFont="1" applyFill="1" applyBorder="1" applyAlignment="1" applyProtection="1">
      <alignment horizontal="center" vertical="center" wrapText="1"/>
      <protection locked="0"/>
    </xf>
    <xf numFmtId="0" fontId="13" fillId="2" borderId="8" xfId="0" applyFont="1" applyFill="1" applyBorder="1" applyAlignment="1" applyProtection="1">
      <alignment horizontal="center" vertical="center" wrapText="1"/>
      <protection locked="0"/>
    </xf>
    <xf numFmtId="0" fontId="13" fillId="2" borderId="7" xfId="0" applyFont="1" applyFill="1" applyBorder="1" applyAlignment="1" applyProtection="1">
      <alignment horizontal="center" vertical="center" wrapText="1"/>
      <protection locked="0"/>
    </xf>
    <xf numFmtId="0" fontId="13" fillId="0" borderId="0" xfId="0" applyFont="1" applyAlignment="1" applyProtection="1">
      <alignment horizontal="left" vertical="center" wrapText="1"/>
      <protection locked="0"/>
    </xf>
    <xf numFmtId="0" fontId="13" fillId="0" borderId="0" xfId="0" applyFont="1" applyAlignment="1" applyProtection="1">
      <alignment horizontal="left" wrapText="1"/>
      <protection locked="0"/>
    </xf>
  </cellXfs>
  <cellStyles count="3">
    <cellStyle name="Moeda" xfId="1" builtinId="4"/>
    <cellStyle name="Normal" xfId="0" builtinId="0"/>
    <cellStyle name="Porcentagem" xfId="2" builtinId="5"/>
  </cellStyles>
  <dxfs count="0"/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36"/>
  <sheetViews>
    <sheetView showWhiteSpace="0" view="pageLayout" zoomScaleNormal="100" workbookViewId="0">
      <selection activeCell="B30" sqref="B30:C30"/>
    </sheetView>
  </sheetViews>
  <sheetFormatPr defaultRowHeight="15" x14ac:dyDescent="0.25"/>
  <cols>
    <col min="1" max="1" width="6.5703125" customWidth="1"/>
    <col min="2" max="2" width="17.28515625" customWidth="1"/>
    <col min="3" max="3" width="47.85546875" customWidth="1"/>
    <col min="4" max="4" width="22.140625" customWidth="1"/>
    <col min="5" max="5" width="31.28515625" customWidth="1"/>
  </cols>
  <sheetData>
    <row r="1" spans="1:5" ht="18.75" customHeight="1" x14ac:dyDescent="0.25">
      <c r="A1" s="116" t="s">
        <v>125</v>
      </c>
      <c r="B1" s="116"/>
      <c r="C1" s="116"/>
      <c r="D1" s="116"/>
      <c r="E1" s="116"/>
    </row>
    <row r="2" spans="1:5" ht="15.75" customHeight="1" x14ac:dyDescent="0.25">
      <c r="A2" s="112" t="s">
        <v>0</v>
      </c>
      <c r="B2" s="112"/>
      <c r="C2" s="115"/>
      <c r="D2" s="115"/>
      <c r="E2" s="115"/>
    </row>
    <row r="3" spans="1:5" ht="15.75" customHeight="1" x14ac:dyDescent="0.25">
      <c r="A3" s="112" t="s">
        <v>1</v>
      </c>
      <c r="B3" s="112"/>
      <c r="C3" s="115"/>
      <c r="D3" s="115"/>
      <c r="E3" s="115"/>
    </row>
    <row r="4" spans="1:5" ht="15.75" customHeight="1" x14ac:dyDescent="0.25">
      <c r="A4" s="112" t="s">
        <v>2</v>
      </c>
      <c r="B4" s="112"/>
      <c r="C4" s="115"/>
      <c r="D4" s="115"/>
      <c r="E4" s="115"/>
    </row>
    <row r="5" spans="1:5" ht="4.5" customHeight="1" x14ac:dyDescent="0.25">
      <c r="A5" s="1"/>
      <c r="B5" s="1"/>
    </row>
    <row r="6" spans="1:5" ht="20.25" customHeight="1" x14ac:dyDescent="0.25">
      <c r="A6" s="2" t="s">
        <v>3</v>
      </c>
      <c r="B6" s="110" t="s">
        <v>4</v>
      </c>
      <c r="C6" s="111"/>
      <c r="D6" s="2" t="s">
        <v>5</v>
      </c>
      <c r="E6" s="2" t="s">
        <v>6</v>
      </c>
    </row>
    <row r="7" spans="1:5" ht="15" customHeight="1" x14ac:dyDescent="0.25">
      <c r="A7" s="4">
        <v>1</v>
      </c>
      <c r="B7" s="113"/>
      <c r="C7" s="114"/>
      <c r="D7" s="3"/>
      <c r="E7" s="3"/>
    </row>
    <row r="8" spans="1:5" ht="15" customHeight="1" x14ac:dyDescent="0.25">
      <c r="A8" s="4">
        <v>2</v>
      </c>
      <c r="B8" s="113"/>
      <c r="C8" s="114"/>
      <c r="D8" s="3"/>
      <c r="E8" s="3"/>
    </row>
    <row r="9" spans="1:5" ht="15" customHeight="1" x14ac:dyDescent="0.25">
      <c r="A9" s="4">
        <v>3</v>
      </c>
      <c r="B9" s="113"/>
      <c r="C9" s="114"/>
      <c r="D9" s="3"/>
      <c r="E9" s="3"/>
    </row>
    <row r="10" spans="1:5" ht="15" customHeight="1" x14ac:dyDescent="0.25">
      <c r="A10" s="4">
        <v>4</v>
      </c>
      <c r="B10" s="113"/>
      <c r="C10" s="114"/>
      <c r="D10" s="3"/>
      <c r="E10" s="3"/>
    </row>
    <row r="11" spans="1:5" ht="15" customHeight="1" x14ac:dyDescent="0.25">
      <c r="A11" s="4">
        <v>5</v>
      </c>
      <c r="B11" s="113"/>
      <c r="C11" s="114"/>
      <c r="D11" s="3"/>
      <c r="E11" s="3"/>
    </row>
    <row r="12" spans="1:5" ht="15" customHeight="1" x14ac:dyDescent="0.25">
      <c r="A12" s="4">
        <v>6</v>
      </c>
      <c r="B12" s="113"/>
      <c r="C12" s="114"/>
      <c r="D12" s="3"/>
      <c r="E12" s="3"/>
    </row>
    <row r="13" spans="1:5" ht="15" customHeight="1" x14ac:dyDescent="0.25">
      <c r="A13" s="4">
        <v>7</v>
      </c>
      <c r="B13" s="113"/>
      <c r="C13" s="114"/>
      <c r="D13" s="3"/>
      <c r="E13" s="3"/>
    </row>
    <row r="14" spans="1:5" ht="15" customHeight="1" x14ac:dyDescent="0.25">
      <c r="A14" s="4">
        <v>8</v>
      </c>
      <c r="B14" s="113"/>
      <c r="C14" s="114"/>
      <c r="D14" s="3"/>
      <c r="E14" s="3"/>
    </row>
    <row r="15" spans="1:5" ht="15" customHeight="1" x14ac:dyDescent="0.25">
      <c r="A15" s="4">
        <v>9</v>
      </c>
      <c r="B15" s="113"/>
      <c r="C15" s="114"/>
      <c r="D15" s="3"/>
      <c r="E15" s="3"/>
    </row>
    <row r="16" spans="1:5" ht="15" customHeight="1" x14ac:dyDescent="0.25">
      <c r="A16" s="4">
        <v>10</v>
      </c>
      <c r="B16" s="113"/>
      <c r="C16" s="114"/>
      <c r="D16" s="3"/>
      <c r="E16" s="3"/>
    </row>
    <row r="17" spans="1:5" ht="15" customHeight="1" x14ac:dyDescent="0.25">
      <c r="A17" s="4">
        <v>11</v>
      </c>
      <c r="B17" s="113"/>
      <c r="C17" s="114"/>
      <c r="D17" s="3"/>
      <c r="E17" s="3"/>
    </row>
    <row r="18" spans="1:5" ht="15" customHeight="1" x14ac:dyDescent="0.25">
      <c r="A18" s="4">
        <v>12</v>
      </c>
      <c r="B18" s="113"/>
      <c r="C18" s="114"/>
      <c r="D18" s="3"/>
      <c r="E18" s="3"/>
    </row>
    <row r="19" spans="1:5" ht="15" customHeight="1" x14ac:dyDescent="0.25">
      <c r="A19" s="4">
        <v>13</v>
      </c>
      <c r="B19" s="113"/>
      <c r="C19" s="114"/>
      <c r="D19" s="3"/>
      <c r="E19" s="3"/>
    </row>
    <row r="20" spans="1:5" ht="15" customHeight="1" x14ac:dyDescent="0.25">
      <c r="A20" s="4">
        <v>14</v>
      </c>
      <c r="B20" s="113"/>
      <c r="C20" s="114"/>
      <c r="D20" s="3"/>
      <c r="E20" s="3"/>
    </row>
    <row r="21" spans="1:5" ht="15" customHeight="1" x14ac:dyDescent="0.25">
      <c r="A21" s="4">
        <v>15</v>
      </c>
      <c r="B21" s="113"/>
      <c r="C21" s="114"/>
      <c r="D21" s="3"/>
      <c r="E21" s="3"/>
    </row>
    <row r="22" spans="1:5" ht="15" customHeight="1" x14ac:dyDescent="0.25">
      <c r="A22" s="4">
        <v>16</v>
      </c>
      <c r="B22" s="113"/>
      <c r="C22" s="114"/>
      <c r="D22" s="3"/>
      <c r="E22" s="3"/>
    </row>
    <row r="23" spans="1:5" ht="15" customHeight="1" x14ac:dyDescent="0.25">
      <c r="A23" s="4">
        <v>17</v>
      </c>
      <c r="B23" s="113"/>
      <c r="C23" s="114"/>
      <c r="D23" s="3"/>
      <c r="E23" s="3"/>
    </row>
    <row r="24" spans="1:5" ht="15" customHeight="1" x14ac:dyDescent="0.25">
      <c r="A24" s="4">
        <v>18</v>
      </c>
      <c r="B24" s="113"/>
      <c r="C24" s="114"/>
      <c r="D24" s="3"/>
      <c r="E24" s="3"/>
    </row>
    <row r="25" spans="1:5" ht="15" customHeight="1" x14ac:dyDescent="0.25">
      <c r="A25" s="4">
        <v>19</v>
      </c>
      <c r="B25" s="113"/>
      <c r="C25" s="114"/>
      <c r="D25" s="3"/>
      <c r="E25" s="3"/>
    </row>
    <row r="26" spans="1:5" ht="15" customHeight="1" x14ac:dyDescent="0.25">
      <c r="A26" s="4">
        <v>20</v>
      </c>
      <c r="B26" s="113"/>
      <c r="C26" s="114"/>
      <c r="D26" s="3"/>
      <c r="E26" s="3"/>
    </row>
    <row r="27" spans="1:5" ht="15" customHeight="1" x14ac:dyDescent="0.25">
      <c r="A27" s="4">
        <v>21</v>
      </c>
      <c r="B27" s="113"/>
      <c r="C27" s="114"/>
      <c r="D27" s="3"/>
      <c r="E27" s="3"/>
    </row>
    <row r="28" spans="1:5" ht="15" customHeight="1" x14ac:dyDescent="0.25">
      <c r="A28" s="4">
        <v>22</v>
      </c>
      <c r="B28" s="113"/>
      <c r="C28" s="114"/>
      <c r="D28" s="3"/>
      <c r="E28" s="3"/>
    </row>
    <row r="29" spans="1:5" ht="15" customHeight="1" x14ac:dyDescent="0.25">
      <c r="A29" s="4">
        <v>23</v>
      </c>
      <c r="B29" s="113"/>
      <c r="C29" s="114"/>
      <c r="D29" s="3"/>
      <c r="E29" s="3"/>
    </row>
    <row r="30" spans="1:5" ht="15" customHeight="1" x14ac:dyDescent="0.25">
      <c r="A30" s="4">
        <v>24</v>
      </c>
      <c r="B30" s="113"/>
      <c r="C30" s="114"/>
      <c r="D30" s="3"/>
      <c r="E30" s="3"/>
    </row>
    <row r="31" spans="1:5" ht="15" customHeight="1" x14ac:dyDescent="0.25">
      <c r="A31" s="4">
        <v>25</v>
      </c>
      <c r="B31" s="113"/>
      <c r="C31" s="114"/>
      <c r="D31" s="3"/>
      <c r="E31" s="3"/>
    </row>
    <row r="32" spans="1:5" ht="15" customHeight="1" x14ac:dyDescent="0.25">
      <c r="A32" s="4">
        <v>26</v>
      </c>
      <c r="B32" s="113"/>
      <c r="C32" s="114"/>
      <c r="D32" s="3"/>
      <c r="E32" s="3"/>
    </row>
    <row r="33" spans="1:5" ht="15" customHeight="1" x14ac:dyDescent="0.25">
      <c r="A33" s="4">
        <v>27</v>
      </c>
      <c r="B33" s="113"/>
      <c r="C33" s="114"/>
      <c r="D33" s="3"/>
      <c r="E33" s="3"/>
    </row>
    <row r="34" spans="1:5" ht="15" customHeight="1" x14ac:dyDescent="0.25">
      <c r="A34" s="4">
        <v>28</v>
      </c>
      <c r="B34" s="113"/>
      <c r="C34" s="114"/>
      <c r="D34" s="3"/>
      <c r="E34" s="3"/>
    </row>
    <row r="35" spans="1:5" ht="15" customHeight="1" x14ac:dyDescent="0.25">
      <c r="A35" s="4">
        <v>29</v>
      </c>
      <c r="B35" s="113"/>
      <c r="C35" s="114"/>
      <c r="D35" s="3"/>
      <c r="E35" s="3"/>
    </row>
    <row r="36" spans="1:5" ht="15" customHeight="1" x14ac:dyDescent="0.25">
      <c r="A36" s="4">
        <v>30</v>
      </c>
      <c r="B36" s="113"/>
      <c r="C36" s="114"/>
      <c r="D36" s="3"/>
      <c r="E36" s="3"/>
    </row>
  </sheetData>
  <sheetProtection formatCells="0" formatColumns="0" formatRows="0" insertRows="0" selectLockedCells="1" sort="0" autoFilter="0"/>
  <mergeCells count="38">
    <mergeCell ref="A1:E1"/>
    <mergeCell ref="B36:C36"/>
    <mergeCell ref="B31:C31"/>
    <mergeCell ref="B32:C32"/>
    <mergeCell ref="B33:C33"/>
    <mergeCell ref="B34:C34"/>
    <mergeCell ref="B35:C35"/>
    <mergeCell ref="B30:C30"/>
    <mergeCell ref="B7:C7"/>
    <mergeCell ref="B8:C8"/>
    <mergeCell ref="B9:C9"/>
    <mergeCell ref="B10:C10"/>
    <mergeCell ref="B11:C11"/>
    <mergeCell ref="B24:C24"/>
    <mergeCell ref="B12:C12"/>
    <mergeCell ref="B13:C13"/>
    <mergeCell ref="B15:C15"/>
    <mergeCell ref="B16:C16"/>
    <mergeCell ref="B25:C25"/>
    <mergeCell ref="B17:C17"/>
    <mergeCell ref="B18:C18"/>
    <mergeCell ref="B19:C19"/>
    <mergeCell ref="B6:C6"/>
    <mergeCell ref="A2:B2"/>
    <mergeCell ref="B27:C27"/>
    <mergeCell ref="B28:C28"/>
    <mergeCell ref="B29:C29"/>
    <mergeCell ref="B20:C20"/>
    <mergeCell ref="B21:C21"/>
    <mergeCell ref="B22:C22"/>
    <mergeCell ref="B23:C23"/>
    <mergeCell ref="B26:C26"/>
    <mergeCell ref="A3:B3"/>
    <mergeCell ref="A4:B4"/>
    <mergeCell ref="C2:E2"/>
    <mergeCell ref="C3:E3"/>
    <mergeCell ref="C4:E4"/>
    <mergeCell ref="B14:C14"/>
  </mergeCells>
  <printOptions horizontalCentered="1"/>
  <pageMargins left="0.23622047244094491" right="0.23622047244094491" top="0.44" bottom="0.19685039370078741" header="0.31496062992125984" footer="0.15748031496062992"/>
  <pageSetup paperSize="9" orientation="landscape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0"/>
  <sheetViews>
    <sheetView view="pageLayout" zoomScaleNormal="100" workbookViewId="0">
      <selection activeCell="A25" sqref="A25"/>
    </sheetView>
  </sheetViews>
  <sheetFormatPr defaultRowHeight="15" x14ac:dyDescent="0.25"/>
  <cols>
    <col min="1" max="1" width="145" style="31" customWidth="1"/>
    <col min="2" max="2" width="13.85546875" style="32" customWidth="1"/>
    <col min="3" max="16384" width="9.140625" style="6"/>
  </cols>
  <sheetData>
    <row r="1" spans="1:2" x14ac:dyDescent="0.25">
      <c r="A1" s="46" t="s">
        <v>136</v>
      </c>
      <c r="B1" s="43"/>
    </row>
    <row r="2" spans="1:2" ht="5.25" customHeight="1" x14ac:dyDescent="0.25">
      <c r="A2" s="40"/>
      <c r="B2" s="41"/>
    </row>
    <row r="3" spans="1:2" ht="24" x14ac:dyDescent="0.25">
      <c r="A3" s="50" t="s">
        <v>76</v>
      </c>
      <c r="B3" s="42" t="s">
        <v>77</v>
      </c>
    </row>
    <row r="4" spans="1:2" ht="15" customHeight="1" x14ac:dyDescent="0.25">
      <c r="A4" s="64" t="s">
        <v>117</v>
      </c>
      <c r="B4" s="58">
        <v>0</v>
      </c>
    </row>
    <row r="5" spans="1:2" x14ac:dyDescent="0.25">
      <c r="A5" s="51" t="s">
        <v>116</v>
      </c>
      <c r="B5" s="47">
        <v>0.1</v>
      </c>
    </row>
    <row r="6" spans="1:2" x14ac:dyDescent="0.25">
      <c r="A6" s="51" t="s">
        <v>115</v>
      </c>
      <c r="B6" s="47">
        <v>0.04</v>
      </c>
    </row>
    <row r="7" spans="1:2" ht="15" customHeight="1" x14ac:dyDescent="0.25">
      <c r="A7" s="64" t="s">
        <v>80</v>
      </c>
      <c r="B7" s="52">
        <v>0.2</v>
      </c>
    </row>
    <row r="8" spans="1:2" ht="15" customHeight="1" x14ac:dyDescent="0.25">
      <c r="A8" s="64" t="s">
        <v>81</v>
      </c>
      <c r="B8" s="53">
        <v>0.2</v>
      </c>
    </row>
    <row r="9" spans="1:2" ht="15" customHeight="1" x14ac:dyDescent="0.25">
      <c r="A9" s="64" t="s">
        <v>82</v>
      </c>
      <c r="B9" s="53">
        <v>0.2</v>
      </c>
    </row>
    <row r="10" spans="1:2" ht="15" customHeight="1" x14ac:dyDescent="0.25">
      <c r="A10" s="64" t="s">
        <v>83</v>
      </c>
      <c r="B10" s="53">
        <v>0.2</v>
      </c>
    </row>
    <row r="11" spans="1:2" ht="15" customHeight="1" x14ac:dyDescent="0.25">
      <c r="A11" s="64" t="s">
        <v>84</v>
      </c>
      <c r="B11" s="53">
        <v>0.2</v>
      </c>
    </row>
    <row r="12" spans="1:2" ht="15" customHeight="1" x14ac:dyDescent="0.25">
      <c r="A12" s="64" t="s">
        <v>109</v>
      </c>
      <c r="B12" s="53">
        <v>0.1</v>
      </c>
    </row>
    <row r="13" spans="1:2" ht="15" customHeight="1" x14ac:dyDescent="0.25">
      <c r="A13" s="64" t="s">
        <v>85</v>
      </c>
      <c r="B13" s="53">
        <v>0.2</v>
      </c>
    </row>
    <row r="14" spans="1:2" ht="15" customHeight="1" x14ac:dyDescent="0.25">
      <c r="A14" s="64" t="s">
        <v>110</v>
      </c>
      <c r="B14" s="53">
        <v>0.1</v>
      </c>
    </row>
    <row r="15" spans="1:2" ht="15" customHeight="1" x14ac:dyDescent="0.25">
      <c r="A15" s="64" t="s">
        <v>113</v>
      </c>
      <c r="B15" s="53">
        <v>0.1</v>
      </c>
    </row>
    <row r="16" spans="1:2" ht="15" customHeight="1" x14ac:dyDescent="0.25">
      <c r="A16" s="64" t="s">
        <v>86</v>
      </c>
      <c r="B16" s="53">
        <v>0.04</v>
      </c>
    </row>
    <row r="17" spans="1:2" ht="15" customHeight="1" x14ac:dyDescent="0.25">
      <c r="A17" s="64" t="s">
        <v>87</v>
      </c>
      <c r="B17" s="53">
        <v>0.1</v>
      </c>
    </row>
    <row r="18" spans="1:2" ht="15" customHeight="1" x14ac:dyDescent="0.25">
      <c r="A18" s="64" t="s">
        <v>88</v>
      </c>
      <c r="B18" s="53">
        <v>0.2</v>
      </c>
    </row>
    <row r="19" spans="1:2" ht="15" customHeight="1" x14ac:dyDescent="0.25">
      <c r="A19" s="64" t="s">
        <v>89</v>
      </c>
      <c r="B19" s="52">
        <v>0.2</v>
      </c>
    </row>
    <row r="20" spans="1:2" ht="15" customHeight="1" x14ac:dyDescent="0.25">
      <c r="A20" s="64" t="s">
        <v>90</v>
      </c>
      <c r="B20" s="52">
        <v>0.2</v>
      </c>
    </row>
    <row r="21" spans="1:2" ht="15" customHeight="1" x14ac:dyDescent="0.25">
      <c r="A21" s="64" t="s">
        <v>91</v>
      </c>
      <c r="B21" s="53">
        <v>0.1</v>
      </c>
    </row>
    <row r="22" spans="1:2" ht="15" customHeight="1" x14ac:dyDescent="0.25">
      <c r="A22" s="64" t="s">
        <v>107</v>
      </c>
      <c r="B22" s="53">
        <v>0.2</v>
      </c>
    </row>
    <row r="23" spans="1:2" ht="15" customHeight="1" x14ac:dyDescent="0.25">
      <c r="A23" s="64" t="s">
        <v>108</v>
      </c>
      <c r="B23" s="53">
        <v>0.1</v>
      </c>
    </row>
    <row r="24" spans="1:2" ht="15" customHeight="1" x14ac:dyDescent="0.25">
      <c r="A24" s="64" t="s">
        <v>111</v>
      </c>
      <c r="B24" s="53">
        <v>0.2</v>
      </c>
    </row>
    <row r="25" spans="1:2" ht="15" customHeight="1" x14ac:dyDescent="0.25">
      <c r="A25" s="64" t="s">
        <v>92</v>
      </c>
      <c r="B25" s="53">
        <v>0.1</v>
      </c>
    </row>
    <row r="26" spans="1:2" ht="15" customHeight="1" x14ac:dyDescent="0.25">
      <c r="A26" s="64" t="s">
        <v>95</v>
      </c>
      <c r="B26" s="53">
        <v>0.1</v>
      </c>
    </row>
    <row r="27" spans="1:2" ht="15" customHeight="1" x14ac:dyDescent="0.25">
      <c r="A27" s="64" t="s">
        <v>93</v>
      </c>
      <c r="B27" s="53">
        <v>0.1</v>
      </c>
    </row>
    <row r="28" spans="1:2" ht="15" customHeight="1" x14ac:dyDescent="0.25">
      <c r="A28" s="64" t="s">
        <v>94</v>
      </c>
      <c r="B28" s="53">
        <v>0.1</v>
      </c>
    </row>
    <row r="29" spans="1:2" ht="15" customHeight="1" x14ac:dyDescent="0.25">
      <c r="A29" s="64" t="s">
        <v>96</v>
      </c>
      <c r="B29" s="52">
        <v>0.1</v>
      </c>
    </row>
    <row r="30" spans="1:2" ht="15" customHeight="1" x14ac:dyDescent="0.25">
      <c r="A30" s="64" t="s">
        <v>97</v>
      </c>
      <c r="B30" s="53">
        <v>0.1</v>
      </c>
    </row>
    <row r="31" spans="1:2" ht="15" customHeight="1" x14ac:dyDescent="0.25">
      <c r="A31" s="64" t="s">
        <v>98</v>
      </c>
      <c r="B31" s="53">
        <v>0.1</v>
      </c>
    </row>
    <row r="32" spans="1:2" ht="15" customHeight="1" x14ac:dyDescent="0.25">
      <c r="A32" s="64" t="s">
        <v>99</v>
      </c>
      <c r="B32" s="53">
        <v>0.1</v>
      </c>
    </row>
    <row r="33" spans="1:2" ht="15" customHeight="1" x14ac:dyDescent="0.25">
      <c r="A33" s="64" t="s">
        <v>100</v>
      </c>
      <c r="B33" s="53">
        <v>0.1</v>
      </c>
    </row>
    <row r="34" spans="1:2" ht="15" customHeight="1" x14ac:dyDescent="0.25">
      <c r="A34" s="64" t="s">
        <v>112</v>
      </c>
      <c r="B34" s="53">
        <v>0.2</v>
      </c>
    </row>
    <row r="35" spans="1:2" ht="15" customHeight="1" x14ac:dyDescent="0.25">
      <c r="A35" s="64" t="s">
        <v>101</v>
      </c>
      <c r="B35" s="53">
        <v>0.25</v>
      </c>
    </row>
    <row r="36" spans="1:2" ht="15" customHeight="1" x14ac:dyDescent="0.25">
      <c r="A36" s="64" t="s">
        <v>102</v>
      </c>
      <c r="B36" s="53">
        <v>0.25</v>
      </c>
    </row>
    <row r="37" spans="1:2" ht="15" customHeight="1" x14ac:dyDescent="0.25">
      <c r="A37" s="64" t="s">
        <v>103</v>
      </c>
      <c r="B37" s="53">
        <v>0.25</v>
      </c>
    </row>
    <row r="38" spans="1:2" ht="15" customHeight="1" x14ac:dyDescent="0.25">
      <c r="A38" s="64" t="s">
        <v>114</v>
      </c>
      <c r="B38" s="53">
        <v>0.25</v>
      </c>
    </row>
    <row r="39" spans="1:2" ht="15" customHeight="1" x14ac:dyDescent="0.25">
      <c r="A39" s="64" t="s">
        <v>104</v>
      </c>
      <c r="B39" s="53">
        <v>0.25</v>
      </c>
    </row>
    <row r="40" spans="1:2" ht="15" customHeight="1" x14ac:dyDescent="0.25">
      <c r="A40" s="64" t="s">
        <v>105</v>
      </c>
      <c r="B40" s="53">
        <v>0.1</v>
      </c>
    </row>
  </sheetData>
  <printOptions horizontalCentered="1"/>
  <pageMargins left="0.43307086614173229" right="0.51181102362204722" top="0.39370078740157483" bottom="0.3937007874015748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43"/>
  <sheetViews>
    <sheetView view="pageLayout" zoomScaleNormal="100" workbookViewId="0">
      <selection activeCell="D13" sqref="D13"/>
    </sheetView>
  </sheetViews>
  <sheetFormatPr defaultRowHeight="15" x14ac:dyDescent="0.25"/>
  <cols>
    <col min="1" max="1" width="20" style="6" customWidth="1"/>
    <col min="2" max="2" width="8" style="6" customWidth="1"/>
    <col min="3" max="3" width="6" style="6" customWidth="1"/>
    <col min="4" max="4" width="9.42578125" style="6" customWidth="1"/>
    <col min="5" max="10" width="6.85546875" style="6" customWidth="1"/>
    <col min="11" max="16" width="13" style="6" customWidth="1"/>
    <col min="17" max="16384" width="9.140625" style="6"/>
  </cols>
  <sheetData>
    <row r="1" spans="1:16" x14ac:dyDescent="0.25">
      <c r="A1" s="5" t="s">
        <v>7</v>
      </c>
    </row>
    <row r="2" spans="1:16" ht="6" customHeight="1" x14ac:dyDescent="0.25">
      <c r="A2" s="7"/>
    </row>
    <row r="3" spans="1:16" x14ac:dyDescent="0.25">
      <c r="A3" s="11" t="s">
        <v>66</v>
      </c>
    </row>
    <row r="4" spans="1:16" ht="18" customHeight="1" x14ac:dyDescent="0.25">
      <c r="A4" s="117" t="s">
        <v>71</v>
      </c>
      <c r="B4" s="117" t="s">
        <v>9</v>
      </c>
      <c r="C4" s="117" t="s">
        <v>10</v>
      </c>
      <c r="D4" s="117" t="s">
        <v>11</v>
      </c>
      <c r="E4" s="120" t="s">
        <v>12</v>
      </c>
      <c r="F4" s="119"/>
      <c r="G4" s="119"/>
      <c r="H4" s="119"/>
      <c r="I4" s="119"/>
      <c r="J4" s="121"/>
      <c r="K4" s="117" t="s">
        <v>13</v>
      </c>
      <c r="L4" s="117"/>
      <c r="M4" s="117"/>
      <c r="N4" s="117"/>
      <c r="O4" s="117"/>
      <c r="P4" s="117"/>
    </row>
    <row r="5" spans="1:16" x14ac:dyDescent="0.25">
      <c r="A5" s="117"/>
      <c r="B5" s="117"/>
      <c r="C5" s="117"/>
      <c r="D5" s="117"/>
      <c r="E5" s="8" t="s">
        <v>14</v>
      </c>
      <c r="F5" s="8" t="s">
        <v>15</v>
      </c>
      <c r="G5" s="8" t="s">
        <v>16</v>
      </c>
      <c r="H5" s="8" t="s">
        <v>17</v>
      </c>
      <c r="I5" s="8" t="s">
        <v>67</v>
      </c>
      <c r="J5" s="8" t="s">
        <v>68</v>
      </c>
      <c r="K5" s="8" t="s">
        <v>14</v>
      </c>
      <c r="L5" s="8" t="s">
        <v>15</v>
      </c>
      <c r="M5" s="8" t="s">
        <v>16</v>
      </c>
      <c r="N5" s="8" t="s">
        <v>17</v>
      </c>
      <c r="O5" s="8" t="s">
        <v>67</v>
      </c>
      <c r="P5" s="8" t="s">
        <v>68</v>
      </c>
    </row>
    <row r="6" spans="1:16" x14ac:dyDescent="0.25">
      <c r="A6" s="71"/>
      <c r="B6" s="71"/>
      <c r="C6" s="71"/>
      <c r="D6" s="72"/>
      <c r="E6" s="96"/>
      <c r="F6" s="96"/>
      <c r="G6" s="96"/>
      <c r="H6" s="96"/>
      <c r="I6" s="96"/>
      <c r="J6" s="96"/>
      <c r="K6" s="98">
        <f t="shared" ref="K6:K22" si="0">D6*E6</f>
        <v>0</v>
      </c>
      <c r="L6" s="98">
        <f t="shared" ref="L6:L22" si="1">D6*F6</f>
        <v>0</v>
      </c>
      <c r="M6" s="98">
        <f t="shared" ref="M6:M22" si="2">D6*G6</f>
        <v>0</v>
      </c>
      <c r="N6" s="98">
        <f t="shared" ref="N6:N22" si="3">D6*H6</f>
        <v>0</v>
      </c>
      <c r="O6" s="98">
        <f t="shared" ref="O6:O22" si="4">D6*I6</f>
        <v>0</v>
      </c>
      <c r="P6" s="98">
        <f t="shared" ref="P6:P22" si="5">D6*J6</f>
        <v>0</v>
      </c>
    </row>
    <row r="7" spans="1:16" x14ac:dyDescent="0.25">
      <c r="A7" s="71"/>
      <c r="B7" s="71"/>
      <c r="C7" s="71"/>
      <c r="D7" s="72"/>
      <c r="E7" s="96"/>
      <c r="F7" s="96"/>
      <c r="G7" s="96"/>
      <c r="H7" s="96"/>
      <c r="I7" s="96"/>
      <c r="J7" s="96"/>
      <c r="K7" s="98">
        <f t="shared" si="0"/>
        <v>0</v>
      </c>
      <c r="L7" s="98">
        <f t="shared" si="1"/>
        <v>0</v>
      </c>
      <c r="M7" s="98">
        <f t="shared" si="2"/>
        <v>0</v>
      </c>
      <c r="N7" s="98">
        <f t="shared" si="3"/>
        <v>0</v>
      </c>
      <c r="O7" s="98">
        <f t="shared" si="4"/>
        <v>0</v>
      </c>
      <c r="P7" s="98">
        <f t="shared" si="5"/>
        <v>0</v>
      </c>
    </row>
    <row r="8" spans="1:16" x14ac:dyDescent="0.25">
      <c r="A8" s="71"/>
      <c r="B8" s="71"/>
      <c r="C8" s="71"/>
      <c r="D8" s="72"/>
      <c r="E8" s="96"/>
      <c r="F8" s="96"/>
      <c r="G8" s="96"/>
      <c r="H8" s="96"/>
      <c r="I8" s="96"/>
      <c r="J8" s="96"/>
      <c r="K8" s="98">
        <f t="shared" si="0"/>
        <v>0</v>
      </c>
      <c r="L8" s="98">
        <f t="shared" si="1"/>
        <v>0</v>
      </c>
      <c r="M8" s="98">
        <f t="shared" si="2"/>
        <v>0</v>
      </c>
      <c r="N8" s="98">
        <f t="shared" si="3"/>
        <v>0</v>
      </c>
      <c r="O8" s="98">
        <f t="shared" si="4"/>
        <v>0</v>
      </c>
      <c r="P8" s="98">
        <f t="shared" si="5"/>
        <v>0</v>
      </c>
    </row>
    <row r="9" spans="1:16" x14ac:dyDescent="0.25">
      <c r="A9" s="9"/>
      <c r="B9" s="9"/>
      <c r="C9" s="9"/>
      <c r="D9" s="10"/>
      <c r="E9" s="96"/>
      <c r="F9" s="96"/>
      <c r="G9" s="96"/>
      <c r="H9" s="96"/>
      <c r="I9" s="97"/>
      <c r="J9" s="97"/>
      <c r="K9" s="98">
        <f t="shared" si="0"/>
        <v>0</v>
      </c>
      <c r="L9" s="98">
        <f t="shared" si="1"/>
        <v>0</v>
      </c>
      <c r="M9" s="98">
        <f t="shared" si="2"/>
        <v>0</v>
      </c>
      <c r="N9" s="98">
        <f t="shared" si="3"/>
        <v>0</v>
      </c>
      <c r="O9" s="98">
        <f t="shared" si="4"/>
        <v>0</v>
      </c>
      <c r="P9" s="98">
        <f t="shared" si="5"/>
        <v>0</v>
      </c>
    </row>
    <row r="10" spans="1:16" x14ac:dyDescent="0.25">
      <c r="A10" s="9"/>
      <c r="B10" s="9"/>
      <c r="C10" s="9"/>
      <c r="D10" s="10"/>
      <c r="E10" s="96"/>
      <c r="F10" s="96"/>
      <c r="G10" s="96"/>
      <c r="H10" s="96"/>
      <c r="I10" s="97"/>
      <c r="J10" s="97"/>
      <c r="K10" s="98">
        <f t="shared" si="0"/>
        <v>0</v>
      </c>
      <c r="L10" s="98">
        <f t="shared" si="1"/>
        <v>0</v>
      </c>
      <c r="M10" s="98">
        <f t="shared" si="2"/>
        <v>0</v>
      </c>
      <c r="N10" s="98">
        <f t="shared" si="3"/>
        <v>0</v>
      </c>
      <c r="O10" s="98">
        <f t="shared" si="4"/>
        <v>0</v>
      </c>
      <c r="P10" s="98">
        <f t="shared" si="5"/>
        <v>0</v>
      </c>
    </row>
    <row r="11" spans="1:16" x14ac:dyDescent="0.25">
      <c r="A11" s="9"/>
      <c r="B11" s="9"/>
      <c r="C11" s="9"/>
      <c r="D11" s="10"/>
      <c r="E11" s="96"/>
      <c r="F11" s="96"/>
      <c r="G11" s="96"/>
      <c r="H11" s="96"/>
      <c r="I11" s="97"/>
      <c r="J11" s="97"/>
      <c r="K11" s="98">
        <f t="shared" si="0"/>
        <v>0</v>
      </c>
      <c r="L11" s="98">
        <f t="shared" si="1"/>
        <v>0</v>
      </c>
      <c r="M11" s="98">
        <f t="shared" si="2"/>
        <v>0</v>
      </c>
      <c r="N11" s="98">
        <f t="shared" si="3"/>
        <v>0</v>
      </c>
      <c r="O11" s="98">
        <f t="shared" si="4"/>
        <v>0</v>
      </c>
      <c r="P11" s="98">
        <f t="shared" si="5"/>
        <v>0</v>
      </c>
    </row>
    <row r="12" spans="1:16" x14ac:dyDescent="0.25">
      <c r="A12" s="9"/>
      <c r="B12" s="9"/>
      <c r="C12" s="9"/>
      <c r="D12" s="10"/>
      <c r="E12" s="96"/>
      <c r="F12" s="96"/>
      <c r="G12" s="96"/>
      <c r="H12" s="96"/>
      <c r="I12" s="97"/>
      <c r="J12" s="97"/>
      <c r="K12" s="98">
        <f t="shared" si="0"/>
        <v>0</v>
      </c>
      <c r="L12" s="98">
        <f t="shared" si="1"/>
        <v>0</v>
      </c>
      <c r="M12" s="98">
        <f t="shared" si="2"/>
        <v>0</v>
      </c>
      <c r="N12" s="98">
        <f t="shared" si="3"/>
        <v>0</v>
      </c>
      <c r="O12" s="98">
        <f t="shared" si="4"/>
        <v>0</v>
      </c>
      <c r="P12" s="98">
        <f t="shared" si="5"/>
        <v>0</v>
      </c>
    </row>
    <row r="13" spans="1:16" x14ac:dyDescent="0.25">
      <c r="A13" s="9"/>
      <c r="B13" s="9"/>
      <c r="C13" s="9"/>
      <c r="D13" s="10"/>
      <c r="E13" s="96"/>
      <c r="F13" s="96"/>
      <c r="G13" s="96"/>
      <c r="H13" s="96"/>
      <c r="I13" s="97"/>
      <c r="J13" s="97"/>
      <c r="K13" s="98">
        <f t="shared" si="0"/>
        <v>0</v>
      </c>
      <c r="L13" s="98">
        <f t="shared" si="1"/>
        <v>0</v>
      </c>
      <c r="M13" s="98">
        <f t="shared" si="2"/>
        <v>0</v>
      </c>
      <c r="N13" s="98">
        <f t="shared" si="3"/>
        <v>0</v>
      </c>
      <c r="O13" s="98">
        <f t="shared" si="4"/>
        <v>0</v>
      </c>
      <c r="P13" s="98">
        <f t="shared" si="5"/>
        <v>0</v>
      </c>
    </row>
    <row r="14" spans="1:16" x14ac:dyDescent="0.25">
      <c r="A14" s="9"/>
      <c r="B14" s="9"/>
      <c r="C14" s="9"/>
      <c r="D14" s="10"/>
      <c r="E14" s="96"/>
      <c r="F14" s="96"/>
      <c r="G14" s="96"/>
      <c r="H14" s="96"/>
      <c r="I14" s="97"/>
      <c r="J14" s="97"/>
      <c r="K14" s="98">
        <f t="shared" si="0"/>
        <v>0</v>
      </c>
      <c r="L14" s="98">
        <f t="shared" si="1"/>
        <v>0</v>
      </c>
      <c r="M14" s="98">
        <f t="shared" si="2"/>
        <v>0</v>
      </c>
      <c r="N14" s="98">
        <f t="shared" si="3"/>
        <v>0</v>
      </c>
      <c r="O14" s="98">
        <f t="shared" si="4"/>
        <v>0</v>
      </c>
      <c r="P14" s="98">
        <f t="shared" si="5"/>
        <v>0</v>
      </c>
    </row>
    <row r="15" spans="1:16" x14ac:dyDescent="0.25">
      <c r="A15" s="9"/>
      <c r="B15" s="9"/>
      <c r="C15" s="9"/>
      <c r="D15" s="10"/>
      <c r="E15" s="96"/>
      <c r="F15" s="96"/>
      <c r="G15" s="96"/>
      <c r="H15" s="96"/>
      <c r="I15" s="97"/>
      <c r="J15" s="97"/>
      <c r="K15" s="98">
        <f t="shared" si="0"/>
        <v>0</v>
      </c>
      <c r="L15" s="98">
        <f t="shared" si="1"/>
        <v>0</v>
      </c>
      <c r="M15" s="98">
        <f t="shared" si="2"/>
        <v>0</v>
      </c>
      <c r="N15" s="98">
        <f t="shared" si="3"/>
        <v>0</v>
      </c>
      <c r="O15" s="98">
        <f t="shared" si="4"/>
        <v>0</v>
      </c>
      <c r="P15" s="98">
        <f t="shared" si="5"/>
        <v>0</v>
      </c>
    </row>
    <row r="16" spans="1:16" x14ac:dyDescent="0.25">
      <c r="A16" s="9"/>
      <c r="B16" s="9"/>
      <c r="C16" s="9"/>
      <c r="D16" s="10"/>
      <c r="E16" s="96"/>
      <c r="F16" s="96"/>
      <c r="G16" s="96"/>
      <c r="H16" s="96"/>
      <c r="I16" s="97"/>
      <c r="J16" s="97"/>
      <c r="K16" s="98">
        <f t="shared" si="0"/>
        <v>0</v>
      </c>
      <c r="L16" s="98">
        <f t="shared" si="1"/>
        <v>0</v>
      </c>
      <c r="M16" s="98">
        <f t="shared" si="2"/>
        <v>0</v>
      </c>
      <c r="N16" s="98">
        <f t="shared" si="3"/>
        <v>0</v>
      </c>
      <c r="O16" s="98">
        <f t="shared" si="4"/>
        <v>0</v>
      </c>
      <c r="P16" s="98">
        <f t="shared" si="5"/>
        <v>0</v>
      </c>
    </row>
    <row r="17" spans="1:16" x14ac:dyDescent="0.25">
      <c r="A17" s="9"/>
      <c r="B17" s="9"/>
      <c r="C17" s="9"/>
      <c r="D17" s="10"/>
      <c r="E17" s="96"/>
      <c r="F17" s="96"/>
      <c r="G17" s="96"/>
      <c r="H17" s="96"/>
      <c r="I17" s="97"/>
      <c r="J17" s="97"/>
      <c r="K17" s="98">
        <f t="shared" si="0"/>
        <v>0</v>
      </c>
      <c r="L17" s="98">
        <f t="shared" si="1"/>
        <v>0</v>
      </c>
      <c r="M17" s="98">
        <f t="shared" si="2"/>
        <v>0</v>
      </c>
      <c r="N17" s="98">
        <f t="shared" si="3"/>
        <v>0</v>
      </c>
      <c r="O17" s="98">
        <f t="shared" si="4"/>
        <v>0</v>
      </c>
      <c r="P17" s="98">
        <f t="shared" si="5"/>
        <v>0</v>
      </c>
    </row>
    <row r="18" spans="1:16" x14ac:dyDescent="0.25">
      <c r="A18" s="9"/>
      <c r="B18" s="9"/>
      <c r="C18" s="9"/>
      <c r="D18" s="10"/>
      <c r="E18" s="96"/>
      <c r="F18" s="96"/>
      <c r="G18" s="96"/>
      <c r="H18" s="96"/>
      <c r="I18" s="97"/>
      <c r="J18" s="97"/>
      <c r="K18" s="98">
        <f t="shared" si="0"/>
        <v>0</v>
      </c>
      <c r="L18" s="98">
        <f t="shared" si="1"/>
        <v>0</v>
      </c>
      <c r="M18" s="98">
        <f t="shared" si="2"/>
        <v>0</v>
      </c>
      <c r="N18" s="98">
        <f t="shared" si="3"/>
        <v>0</v>
      </c>
      <c r="O18" s="98">
        <f t="shared" si="4"/>
        <v>0</v>
      </c>
      <c r="P18" s="98">
        <f t="shared" si="5"/>
        <v>0</v>
      </c>
    </row>
    <row r="19" spans="1:16" x14ac:dyDescent="0.25">
      <c r="A19" s="9"/>
      <c r="B19" s="9"/>
      <c r="C19" s="9"/>
      <c r="D19" s="10"/>
      <c r="E19" s="96"/>
      <c r="F19" s="96"/>
      <c r="G19" s="96"/>
      <c r="H19" s="96"/>
      <c r="I19" s="97"/>
      <c r="J19" s="97"/>
      <c r="K19" s="98">
        <f t="shared" si="0"/>
        <v>0</v>
      </c>
      <c r="L19" s="98">
        <f t="shared" si="1"/>
        <v>0</v>
      </c>
      <c r="M19" s="98">
        <f t="shared" si="2"/>
        <v>0</v>
      </c>
      <c r="N19" s="98">
        <f t="shared" si="3"/>
        <v>0</v>
      </c>
      <c r="O19" s="98">
        <f t="shared" si="4"/>
        <v>0</v>
      </c>
      <c r="P19" s="98">
        <f t="shared" si="5"/>
        <v>0</v>
      </c>
    </row>
    <row r="20" spans="1:16" x14ac:dyDescent="0.25">
      <c r="A20" s="9"/>
      <c r="B20" s="9"/>
      <c r="C20" s="9"/>
      <c r="D20" s="10"/>
      <c r="E20" s="96"/>
      <c r="F20" s="96"/>
      <c r="G20" s="96"/>
      <c r="H20" s="96"/>
      <c r="I20" s="97"/>
      <c r="J20" s="97"/>
      <c r="K20" s="98">
        <f t="shared" si="0"/>
        <v>0</v>
      </c>
      <c r="L20" s="98">
        <f t="shared" si="1"/>
        <v>0</v>
      </c>
      <c r="M20" s="98">
        <f t="shared" si="2"/>
        <v>0</v>
      </c>
      <c r="N20" s="98">
        <f t="shared" si="3"/>
        <v>0</v>
      </c>
      <c r="O20" s="98">
        <f t="shared" si="4"/>
        <v>0</v>
      </c>
      <c r="P20" s="98">
        <f t="shared" si="5"/>
        <v>0</v>
      </c>
    </row>
    <row r="21" spans="1:16" x14ac:dyDescent="0.25">
      <c r="A21" s="9"/>
      <c r="B21" s="9"/>
      <c r="C21" s="9"/>
      <c r="D21" s="10"/>
      <c r="E21" s="96"/>
      <c r="F21" s="96"/>
      <c r="G21" s="96"/>
      <c r="H21" s="96"/>
      <c r="I21" s="97"/>
      <c r="J21" s="97"/>
      <c r="K21" s="98">
        <f t="shared" si="0"/>
        <v>0</v>
      </c>
      <c r="L21" s="98">
        <f t="shared" si="1"/>
        <v>0</v>
      </c>
      <c r="M21" s="98">
        <f t="shared" si="2"/>
        <v>0</v>
      </c>
      <c r="N21" s="98">
        <f t="shared" si="3"/>
        <v>0</v>
      </c>
      <c r="O21" s="98">
        <f t="shared" si="4"/>
        <v>0</v>
      </c>
      <c r="P21" s="98">
        <f t="shared" si="5"/>
        <v>0</v>
      </c>
    </row>
    <row r="22" spans="1:16" x14ac:dyDescent="0.25">
      <c r="A22" s="9"/>
      <c r="B22" s="9"/>
      <c r="C22" s="9"/>
      <c r="D22" s="10"/>
      <c r="E22" s="96"/>
      <c r="F22" s="96"/>
      <c r="G22" s="96"/>
      <c r="H22" s="96"/>
      <c r="I22" s="97"/>
      <c r="J22" s="97"/>
      <c r="K22" s="98">
        <f t="shared" si="0"/>
        <v>0</v>
      </c>
      <c r="L22" s="98">
        <f t="shared" si="1"/>
        <v>0</v>
      </c>
      <c r="M22" s="98">
        <f t="shared" si="2"/>
        <v>0</v>
      </c>
      <c r="N22" s="98">
        <f t="shared" si="3"/>
        <v>0</v>
      </c>
      <c r="O22" s="98">
        <f t="shared" si="4"/>
        <v>0</v>
      </c>
      <c r="P22" s="98">
        <f t="shared" si="5"/>
        <v>0</v>
      </c>
    </row>
    <row r="23" spans="1:16" x14ac:dyDescent="0.25">
      <c r="A23" s="118" t="s">
        <v>18</v>
      </c>
      <c r="B23" s="118"/>
      <c r="C23" s="118"/>
      <c r="D23" s="118"/>
      <c r="E23" s="118"/>
      <c r="F23" s="118"/>
      <c r="G23" s="118"/>
      <c r="H23" s="118"/>
      <c r="I23" s="118"/>
      <c r="J23" s="118"/>
      <c r="K23" s="37">
        <f t="shared" ref="K23:P23" si="6">SUM(K6:K22)</f>
        <v>0</v>
      </c>
      <c r="L23" s="37">
        <f t="shared" si="6"/>
        <v>0</v>
      </c>
      <c r="M23" s="37">
        <f t="shared" si="6"/>
        <v>0</v>
      </c>
      <c r="N23" s="37">
        <f t="shared" si="6"/>
        <v>0</v>
      </c>
      <c r="O23" s="37">
        <f t="shared" si="6"/>
        <v>0</v>
      </c>
      <c r="P23" s="37">
        <f t="shared" si="6"/>
        <v>0</v>
      </c>
    </row>
    <row r="24" spans="1:16" x14ac:dyDescent="0.25">
      <c r="A24" s="117" t="s">
        <v>72</v>
      </c>
      <c r="B24" s="117" t="s">
        <v>9</v>
      </c>
      <c r="C24" s="117" t="s">
        <v>10</v>
      </c>
      <c r="D24" s="117" t="s">
        <v>11</v>
      </c>
      <c r="E24" s="119"/>
      <c r="F24" s="119"/>
      <c r="G24" s="119"/>
      <c r="H24" s="119"/>
      <c r="I24" s="119"/>
      <c r="J24" s="119"/>
      <c r="K24" s="117" t="s">
        <v>13</v>
      </c>
      <c r="L24" s="117"/>
      <c r="M24" s="117"/>
      <c r="N24" s="117"/>
      <c r="O24" s="117"/>
      <c r="P24" s="117"/>
    </row>
    <row r="25" spans="1:16" x14ac:dyDescent="0.25">
      <c r="A25" s="117"/>
      <c r="B25" s="117"/>
      <c r="C25" s="117"/>
      <c r="D25" s="117"/>
      <c r="E25" s="8" t="s">
        <v>14</v>
      </c>
      <c r="F25" s="8" t="s">
        <v>15</v>
      </c>
      <c r="G25" s="8" t="s">
        <v>16</v>
      </c>
      <c r="H25" s="8" t="s">
        <v>17</v>
      </c>
      <c r="I25" s="8" t="s">
        <v>67</v>
      </c>
      <c r="J25" s="8" t="s">
        <v>68</v>
      </c>
      <c r="K25" s="8" t="s">
        <v>14</v>
      </c>
      <c r="L25" s="8" t="s">
        <v>15</v>
      </c>
      <c r="M25" s="8" t="s">
        <v>16</v>
      </c>
      <c r="N25" s="8" t="s">
        <v>17</v>
      </c>
      <c r="O25" s="8" t="s">
        <v>67</v>
      </c>
      <c r="P25" s="8" t="s">
        <v>68</v>
      </c>
    </row>
    <row r="26" spans="1:16" x14ac:dyDescent="0.25">
      <c r="A26" s="78"/>
      <c r="B26" s="78"/>
      <c r="C26" s="78"/>
      <c r="D26" s="79"/>
      <c r="E26" s="96"/>
      <c r="F26" s="96"/>
      <c r="G26" s="96"/>
      <c r="H26" s="96"/>
      <c r="I26" s="96"/>
      <c r="J26" s="96"/>
      <c r="K26" s="98">
        <f t="shared" ref="K26:K42" si="7">D26*E26</f>
        <v>0</v>
      </c>
      <c r="L26" s="98">
        <f t="shared" ref="L26:L42" si="8">D26*F26</f>
        <v>0</v>
      </c>
      <c r="M26" s="98">
        <f t="shared" ref="M26:M42" si="9">D26*G26</f>
        <v>0</v>
      </c>
      <c r="N26" s="98">
        <f t="shared" ref="N26:N42" si="10">D26*H26</f>
        <v>0</v>
      </c>
      <c r="O26" s="98">
        <f t="shared" ref="O26:O42" si="11">D26*I26</f>
        <v>0</v>
      </c>
      <c r="P26" s="98">
        <f t="shared" ref="P26:P42" si="12">D26*J26</f>
        <v>0</v>
      </c>
    </row>
    <row r="27" spans="1:16" x14ac:dyDescent="0.25">
      <c r="A27" s="78"/>
      <c r="B27" s="78"/>
      <c r="C27" s="78"/>
      <c r="D27" s="79"/>
      <c r="E27" s="96"/>
      <c r="F27" s="96"/>
      <c r="G27" s="96"/>
      <c r="H27" s="96"/>
      <c r="I27" s="96"/>
      <c r="J27" s="96"/>
      <c r="K27" s="98">
        <f t="shared" si="7"/>
        <v>0</v>
      </c>
      <c r="L27" s="98">
        <f t="shared" si="8"/>
        <v>0</v>
      </c>
      <c r="M27" s="98">
        <f t="shared" si="9"/>
        <v>0</v>
      </c>
      <c r="N27" s="98">
        <f t="shared" si="10"/>
        <v>0</v>
      </c>
      <c r="O27" s="98">
        <f t="shared" si="11"/>
        <v>0</v>
      </c>
      <c r="P27" s="98">
        <f t="shared" si="12"/>
        <v>0</v>
      </c>
    </row>
    <row r="28" spans="1:16" x14ac:dyDescent="0.25">
      <c r="A28" s="78"/>
      <c r="B28" s="78"/>
      <c r="C28" s="78"/>
      <c r="D28" s="79"/>
      <c r="E28" s="96"/>
      <c r="F28" s="96"/>
      <c r="G28" s="96"/>
      <c r="H28" s="96"/>
      <c r="I28" s="96"/>
      <c r="J28" s="96"/>
      <c r="K28" s="98">
        <f t="shared" si="7"/>
        <v>0</v>
      </c>
      <c r="L28" s="98">
        <f t="shared" si="8"/>
        <v>0</v>
      </c>
      <c r="M28" s="98">
        <f t="shared" si="9"/>
        <v>0</v>
      </c>
      <c r="N28" s="98">
        <f t="shared" si="10"/>
        <v>0</v>
      </c>
      <c r="O28" s="98">
        <f t="shared" si="11"/>
        <v>0</v>
      </c>
      <c r="P28" s="98">
        <f t="shared" si="12"/>
        <v>0</v>
      </c>
    </row>
    <row r="29" spans="1:16" x14ac:dyDescent="0.25">
      <c r="A29" s="78"/>
      <c r="B29" s="78"/>
      <c r="C29" s="78"/>
      <c r="D29" s="79"/>
      <c r="E29" s="96"/>
      <c r="F29" s="96"/>
      <c r="G29" s="96"/>
      <c r="H29" s="96"/>
      <c r="I29" s="96"/>
      <c r="J29" s="96"/>
      <c r="K29" s="98">
        <f t="shared" si="7"/>
        <v>0</v>
      </c>
      <c r="L29" s="98">
        <f t="shared" si="8"/>
        <v>0</v>
      </c>
      <c r="M29" s="98">
        <f t="shared" si="9"/>
        <v>0</v>
      </c>
      <c r="N29" s="98">
        <f t="shared" si="10"/>
        <v>0</v>
      </c>
      <c r="O29" s="98">
        <f t="shared" si="11"/>
        <v>0</v>
      </c>
      <c r="P29" s="98">
        <f t="shared" si="12"/>
        <v>0</v>
      </c>
    </row>
    <row r="30" spans="1:16" x14ac:dyDescent="0.25">
      <c r="A30" s="78"/>
      <c r="B30" s="78"/>
      <c r="C30" s="78"/>
      <c r="D30" s="79"/>
      <c r="E30" s="96"/>
      <c r="F30" s="96"/>
      <c r="G30" s="96"/>
      <c r="H30" s="96"/>
      <c r="I30" s="96"/>
      <c r="J30" s="96"/>
      <c r="K30" s="98">
        <f t="shared" si="7"/>
        <v>0</v>
      </c>
      <c r="L30" s="98">
        <f t="shared" si="8"/>
        <v>0</v>
      </c>
      <c r="M30" s="98">
        <f t="shared" si="9"/>
        <v>0</v>
      </c>
      <c r="N30" s="98">
        <f t="shared" si="10"/>
        <v>0</v>
      </c>
      <c r="O30" s="98">
        <f t="shared" si="11"/>
        <v>0</v>
      </c>
      <c r="P30" s="98">
        <f t="shared" si="12"/>
        <v>0</v>
      </c>
    </row>
    <row r="31" spans="1:16" x14ac:dyDescent="0.25">
      <c r="A31" s="78"/>
      <c r="B31" s="78"/>
      <c r="C31" s="78"/>
      <c r="D31" s="79"/>
      <c r="E31" s="96"/>
      <c r="F31" s="96"/>
      <c r="G31" s="96"/>
      <c r="H31" s="96"/>
      <c r="I31" s="96"/>
      <c r="J31" s="96"/>
      <c r="K31" s="98">
        <f t="shared" si="7"/>
        <v>0</v>
      </c>
      <c r="L31" s="98">
        <f t="shared" si="8"/>
        <v>0</v>
      </c>
      <c r="M31" s="98">
        <f t="shared" si="9"/>
        <v>0</v>
      </c>
      <c r="N31" s="98">
        <f t="shared" si="10"/>
        <v>0</v>
      </c>
      <c r="O31" s="98">
        <f t="shared" si="11"/>
        <v>0</v>
      </c>
      <c r="P31" s="98">
        <f t="shared" si="12"/>
        <v>0</v>
      </c>
    </row>
    <row r="32" spans="1:16" x14ac:dyDescent="0.25">
      <c r="A32" s="78"/>
      <c r="B32" s="78"/>
      <c r="C32" s="78"/>
      <c r="D32" s="79"/>
      <c r="E32" s="96"/>
      <c r="F32" s="96"/>
      <c r="G32" s="96"/>
      <c r="H32" s="96"/>
      <c r="I32" s="96"/>
      <c r="J32" s="96"/>
      <c r="K32" s="98">
        <f t="shared" si="7"/>
        <v>0</v>
      </c>
      <c r="L32" s="98">
        <f t="shared" si="8"/>
        <v>0</v>
      </c>
      <c r="M32" s="98">
        <f t="shared" si="9"/>
        <v>0</v>
      </c>
      <c r="N32" s="98">
        <f t="shared" si="10"/>
        <v>0</v>
      </c>
      <c r="O32" s="98">
        <f t="shared" si="11"/>
        <v>0</v>
      </c>
      <c r="P32" s="98">
        <f t="shared" si="12"/>
        <v>0</v>
      </c>
    </row>
    <row r="33" spans="1:16" x14ac:dyDescent="0.25">
      <c r="A33" s="78"/>
      <c r="B33" s="78"/>
      <c r="C33" s="78"/>
      <c r="D33" s="79"/>
      <c r="E33" s="96"/>
      <c r="F33" s="96"/>
      <c r="G33" s="96"/>
      <c r="H33" s="96"/>
      <c r="I33" s="96"/>
      <c r="J33" s="96"/>
      <c r="K33" s="98">
        <f t="shared" si="7"/>
        <v>0</v>
      </c>
      <c r="L33" s="98">
        <f t="shared" si="8"/>
        <v>0</v>
      </c>
      <c r="M33" s="98">
        <f t="shared" si="9"/>
        <v>0</v>
      </c>
      <c r="N33" s="98">
        <f t="shared" si="10"/>
        <v>0</v>
      </c>
      <c r="O33" s="98">
        <f t="shared" si="11"/>
        <v>0</v>
      </c>
      <c r="P33" s="98">
        <f t="shared" si="12"/>
        <v>0</v>
      </c>
    </row>
    <row r="34" spans="1:16" x14ac:dyDescent="0.25">
      <c r="A34" s="78"/>
      <c r="B34" s="78"/>
      <c r="C34" s="78"/>
      <c r="D34" s="79"/>
      <c r="E34" s="96"/>
      <c r="F34" s="96"/>
      <c r="G34" s="96"/>
      <c r="H34" s="96"/>
      <c r="I34" s="96"/>
      <c r="J34" s="96"/>
      <c r="K34" s="98">
        <f t="shared" si="7"/>
        <v>0</v>
      </c>
      <c r="L34" s="98">
        <f t="shared" si="8"/>
        <v>0</v>
      </c>
      <c r="M34" s="98">
        <f t="shared" si="9"/>
        <v>0</v>
      </c>
      <c r="N34" s="98">
        <f t="shared" si="10"/>
        <v>0</v>
      </c>
      <c r="O34" s="98">
        <f t="shared" si="11"/>
        <v>0</v>
      </c>
      <c r="P34" s="98">
        <f t="shared" si="12"/>
        <v>0</v>
      </c>
    </row>
    <row r="35" spans="1:16" x14ac:dyDescent="0.25">
      <c r="A35" s="78"/>
      <c r="B35" s="78"/>
      <c r="C35" s="78"/>
      <c r="D35" s="79"/>
      <c r="E35" s="96"/>
      <c r="F35" s="96"/>
      <c r="G35" s="96"/>
      <c r="H35" s="96"/>
      <c r="I35" s="96"/>
      <c r="J35" s="96"/>
      <c r="K35" s="98">
        <f t="shared" si="7"/>
        <v>0</v>
      </c>
      <c r="L35" s="98">
        <f t="shared" si="8"/>
        <v>0</v>
      </c>
      <c r="M35" s="98">
        <f t="shared" si="9"/>
        <v>0</v>
      </c>
      <c r="N35" s="98">
        <f t="shared" si="10"/>
        <v>0</v>
      </c>
      <c r="O35" s="98">
        <f t="shared" si="11"/>
        <v>0</v>
      </c>
      <c r="P35" s="98">
        <f t="shared" si="12"/>
        <v>0</v>
      </c>
    </row>
    <row r="36" spans="1:16" x14ac:dyDescent="0.25">
      <c r="A36" s="78"/>
      <c r="B36" s="78"/>
      <c r="C36" s="78"/>
      <c r="D36" s="79"/>
      <c r="E36" s="96"/>
      <c r="F36" s="96"/>
      <c r="G36" s="96"/>
      <c r="H36" s="96"/>
      <c r="I36" s="96"/>
      <c r="J36" s="96"/>
      <c r="K36" s="98">
        <f t="shared" si="7"/>
        <v>0</v>
      </c>
      <c r="L36" s="98">
        <f t="shared" si="8"/>
        <v>0</v>
      </c>
      <c r="M36" s="98">
        <f t="shared" si="9"/>
        <v>0</v>
      </c>
      <c r="N36" s="98">
        <f t="shared" si="10"/>
        <v>0</v>
      </c>
      <c r="O36" s="98">
        <f t="shared" si="11"/>
        <v>0</v>
      </c>
      <c r="P36" s="98">
        <f t="shared" si="12"/>
        <v>0</v>
      </c>
    </row>
    <row r="37" spans="1:16" x14ac:dyDescent="0.25">
      <c r="A37" s="9"/>
      <c r="B37" s="9"/>
      <c r="C37" s="9"/>
      <c r="D37" s="10"/>
      <c r="E37" s="96"/>
      <c r="F37" s="96"/>
      <c r="G37" s="96"/>
      <c r="H37" s="96"/>
      <c r="I37" s="97"/>
      <c r="J37" s="97"/>
      <c r="K37" s="98">
        <f t="shared" si="7"/>
        <v>0</v>
      </c>
      <c r="L37" s="98">
        <f t="shared" si="8"/>
        <v>0</v>
      </c>
      <c r="M37" s="98">
        <f t="shared" si="9"/>
        <v>0</v>
      </c>
      <c r="N37" s="98">
        <f t="shared" si="10"/>
        <v>0</v>
      </c>
      <c r="O37" s="98">
        <f t="shared" si="11"/>
        <v>0</v>
      </c>
      <c r="P37" s="98">
        <f t="shared" si="12"/>
        <v>0</v>
      </c>
    </row>
    <row r="38" spans="1:16" x14ac:dyDescent="0.25">
      <c r="A38" s="9"/>
      <c r="B38" s="9"/>
      <c r="C38" s="9"/>
      <c r="D38" s="10"/>
      <c r="E38" s="96"/>
      <c r="F38" s="96"/>
      <c r="G38" s="96"/>
      <c r="H38" s="96"/>
      <c r="I38" s="97"/>
      <c r="J38" s="97"/>
      <c r="K38" s="98">
        <f t="shared" si="7"/>
        <v>0</v>
      </c>
      <c r="L38" s="98">
        <f t="shared" si="8"/>
        <v>0</v>
      </c>
      <c r="M38" s="98">
        <f t="shared" si="9"/>
        <v>0</v>
      </c>
      <c r="N38" s="98">
        <f t="shared" si="10"/>
        <v>0</v>
      </c>
      <c r="O38" s="98">
        <f t="shared" si="11"/>
        <v>0</v>
      </c>
      <c r="P38" s="98">
        <f t="shared" si="12"/>
        <v>0</v>
      </c>
    </row>
    <row r="39" spans="1:16" x14ac:dyDescent="0.25">
      <c r="A39" s="9"/>
      <c r="B39" s="9"/>
      <c r="C39" s="9"/>
      <c r="D39" s="10"/>
      <c r="E39" s="96"/>
      <c r="F39" s="96"/>
      <c r="G39" s="96"/>
      <c r="H39" s="96"/>
      <c r="I39" s="97"/>
      <c r="J39" s="97"/>
      <c r="K39" s="98">
        <f t="shared" si="7"/>
        <v>0</v>
      </c>
      <c r="L39" s="98">
        <f t="shared" si="8"/>
        <v>0</v>
      </c>
      <c r="M39" s="98">
        <f t="shared" si="9"/>
        <v>0</v>
      </c>
      <c r="N39" s="98">
        <f t="shared" si="10"/>
        <v>0</v>
      </c>
      <c r="O39" s="98">
        <f t="shared" si="11"/>
        <v>0</v>
      </c>
      <c r="P39" s="98">
        <f t="shared" si="12"/>
        <v>0</v>
      </c>
    </row>
    <row r="40" spans="1:16" x14ac:dyDescent="0.25">
      <c r="A40" s="9"/>
      <c r="B40" s="9"/>
      <c r="C40" s="9"/>
      <c r="D40" s="10"/>
      <c r="E40" s="96"/>
      <c r="F40" s="96"/>
      <c r="G40" s="96"/>
      <c r="H40" s="96"/>
      <c r="I40" s="97"/>
      <c r="J40" s="97"/>
      <c r="K40" s="98">
        <f t="shared" si="7"/>
        <v>0</v>
      </c>
      <c r="L40" s="98">
        <f t="shared" si="8"/>
        <v>0</v>
      </c>
      <c r="M40" s="98">
        <f t="shared" si="9"/>
        <v>0</v>
      </c>
      <c r="N40" s="98">
        <f t="shared" si="10"/>
        <v>0</v>
      </c>
      <c r="O40" s="98">
        <f t="shared" si="11"/>
        <v>0</v>
      </c>
      <c r="P40" s="98">
        <f t="shared" si="12"/>
        <v>0</v>
      </c>
    </row>
    <row r="41" spans="1:16" x14ac:dyDescent="0.25">
      <c r="A41" s="9"/>
      <c r="B41" s="9"/>
      <c r="C41" s="9"/>
      <c r="D41" s="10"/>
      <c r="E41" s="96"/>
      <c r="F41" s="96"/>
      <c r="G41" s="96"/>
      <c r="H41" s="96"/>
      <c r="I41" s="97"/>
      <c r="J41" s="97"/>
      <c r="K41" s="98">
        <f t="shared" si="7"/>
        <v>0</v>
      </c>
      <c r="L41" s="98">
        <f t="shared" si="8"/>
        <v>0</v>
      </c>
      <c r="M41" s="98">
        <f t="shared" si="9"/>
        <v>0</v>
      </c>
      <c r="N41" s="98">
        <f t="shared" si="10"/>
        <v>0</v>
      </c>
      <c r="O41" s="98">
        <f t="shared" si="11"/>
        <v>0</v>
      </c>
      <c r="P41" s="98">
        <f t="shared" si="12"/>
        <v>0</v>
      </c>
    </row>
    <row r="42" spans="1:16" x14ac:dyDescent="0.25">
      <c r="A42" s="9"/>
      <c r="B42" s="9"/>
      <c r="C42" s="9"/>
      <c r="D42" s="10"/>
      <c r="E42" s="96"/>
      <c r="F42" s="96"/>
      <c r="G42" s="96"/>
      <c r="H42" s="96"/>
      <c r="I42" s="97"/>
      <c r="J42" s="97"/>
      <c r="K42" s="98">
        <f t="shared" si="7"/>
        <v>0</v>
      </c>
      <c r="L42" s="98">
        <f t="shared" si="8"/>
        <v>0</v>
      </c>
      <c r="M42" s="98">
        <f t="shared" si="9"/>
        <v>0</v>
      </c>
      <c r="N42" s="98">
        <f t="shared" si="10"/>
        <v>0</v>
      </c>
      <c r="O42" s="98">
        <f t="shared" si="11"/>
        <v>0</v>
      </c>
      <c r="P42" s="98">
        <f t="shared" si="12"/>
        <v>0</v>
      </c>
    </row>
    <row r="43" spans="1:16" x14ac:dyDescent="0.25">
      <c r="A43" s="118" t="s">
        <v>18</v>
      </c>
      <c r="B43" s="118"/>
      <c r="C43" s="118"/>
      <c r="D43" s="118"/>
      <c r="E43" s="118"/>
      <c r="F43" s="118"/>
      <c r="G43" s="118"/>
      <c r="H43" s="118"/>
      <c r="I43" s="118"/>
      <c r="J43" s="118"/>
      <c r="K43" s="37">
        <f t="shared" ref="K43:P43" si="13">SUM(K26:K42)</f>
        <v>0</v>
      </c>
      <c r="L43" s="37">
        <f t="shared" si="13"/>
        <v>0</v>
      </c>
      <c r="M43" s="37">
        <f t="shared" si="13"/>
        <v>0</v>
      </c>
      <c r="N43" s="37">
        <f t="shared" si="13"/>
        <v>0</v>
      </c>
      <c r="O43" s="37">
        <f t="shared" si="13"/>
        <v>0</v>
      </c>
      <c r="P43" s="37">
        <f t="shared" si="13"/>
        <v>0</v>
      </c>
    </row>
  </sheetData>
  <sheetProtection algorithmName="SHA-512" hashValue="Y/8yplNVd0FmlcGc8b29Vdjt2RwcBWOQWYNVTBMqrllPXsZDLjWxEaLKWhO3luZEyz4z6U4OkIJcK+aoRvPX6A==" saltValue="fg/+0ks8dIgsmXjIZAmwRg==" spinCount="100000" sheet="1" objects="1" scenarios="1" formatCells="0" formatColumns="0" formatRows="0" insertRows="0"/>
  <mergeCells count="14">
    <mergeCell ref="K4:P4"/>
    <mergeCell ref="A43:J43"/>
    <mergeCell ref="A4:A5"/>
    <mergeCell ref="B4:B5"/>
    <mergeCell ref="C4:C5"/>
    <mergeCell ref="D4:D5"/>
    <mergeCell ref="A24:A25"/>
    <mergeCell ref="B24:B25"/>
    <mergeCell ref="C24:C25"/>
    <mergeCell ref="D24:D25"/>
    <mergeCell ref="E24:J24"/>
    <mergeCell ref="K24:P24"/>
    <mergeCell ref="A23:J23"/>
    <mergeCell ref="E4:J4"/>
  </mergeCells>
  <printOptions horizontalCentered="1"/>
  <pageMargins left="0.15748031496062992" right="0.19685039370078741" top="0.56000000000000005" bottom="0.43307086614173229" header="0.31496062992125984" footer="0.31496062992125984"/>
  <pageSetup scale="80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36"/>
  <sheetViews>
    <sheetView view="pageLayout" zoomScaleNormal="100" workbookViewId="0">
      <selection activeCell="L9" sqref="L9:L10"/>
    </sheetView>
  </sheetViews>
  <sheetFormatPr defaultRowHeight="15" x14ac:dyDescent="0.25"/>
  <cols>
    <col min="1" max="1" width="19.5703125" style="6" customWidth="1"/>
    <col min="2" max="2" width="10" style="14" customWidth="1"/>
    <col min="3" max="8" width="7.85546875" style="6" customWidth="1"/>
    <col min="9" max="9" width="7.28515625" style="14" customWidth="1"/>
    <col min="10" max="15" width="8.28515625" style="6" customWidth="1"/>
    <col min="16" max="16384" width="9.140625" style="6"/>
  </cols>
  <sheetData>
    <row r="1" spans="1:15" ht="34.5" customHeight="1" x14ac:dyDescent="0.25">
      <c r="A1" s="122" t="s">
        <v>138</v>
      </c>
      <c r="B1" s="122"/>
      <c r="C1" s="122"/>
      <c r="D1" s="122"/>
      <c r="E1" s="122"/>
      <c r="F1" s="122"/>
      <c r="G1" s="122"/>
      <c r="H1" s="122"/>
      <c r="I1" s="122"/>
      <c r="J1" s="123"/>
      <c r="K1" s="123"/>
    </row>
    <row r="2" spans="1:15" ht="17.25" customHeight="1" x14ac:dyDescent="0.25">
      <c r="A2" s="117" t="s">
        <v>8</v>
      </c>
      <c r="B2" s="117" t="s">
        <v>19</v>
      </c>
      <c r="C2" s="120" t="s">
        <v>118</v>
      </c>
      <c r="D2" s="119"/>
      <c r="E2" s="119"/>
      <c r="F2" s="119"/>
      <c r="G2" s="119"/>
      <c r="H2" s="121"/>
      <c r="I2" s="117" t="s">
        <v>20</v>
      </c>
      <c r="J2" s="120" t="s">
        <v>21</v>
      </c>
      <c r="K2" s="119"/>
      <c r="L2" s="119"/>
      <c r="M2" s="119"/>
      <c r="N2" s="119"/>
      <c r="O2" s="121"/>
    </row>
    <row r="3" spans="1:15" ht="17.25" customHeight="1" x14ac:dyDescent="0.25">
      <c r="A3" s="117"/>
      <c r="B3" s="117"/>
      <c r="C3" s="45" t="s">
        <v>14</v>
      </c>
      <c r="D3" s="45" t="s">
        <v>15</v>
      </c>
      <c r="E3" s="45" t="s">
        <v>16</v>
      </c>
      <c r="F3" s="45" t="s">
        <v>17</v>
      </c>
      <c r="G3" s="45" t="s">
        <v>67</v>
      </c>
      <c r="H3" s="45" t="s">
        <v>68</v>
      </c>
      <c r="I3" s="117"/>
      <c r="J3" s="45" t="s">
        <v>22</v>
      </c>
      <c r="K3" s="45" t="s">
        <v>23</v>
      </c>
      <c r="L3" s="45" t="s">
        <v>24</v>
      </c>
      <c r="M3" s="45" t="s">
        <v>25</v>
      </c>
      <c r="N3" s="45" t="s">
        <v>67</v>
      </c>
      <c r="O3" s="45" t="s">
        <v>68</v>
      </c>
    </row>
    <row r="4" spans="1:15" x14ac:dyDescent="0.25">
      <c r="A4" s="13"/>
      <c r="B4" s="9"/>
      <c r="C4" s="97"/>
      <c r="D4" s="97"/>
      <c r="E4" s="97"/>
      <c r="F4" s="97"/>
      <c r="G4" s="97"/>
      <c r="H4" s="97"/>
      <c r="I4" s="9"/>
      <c r="J4" s="97"/>
      <c r="K4" s="97"/>
      <c r="L4" s="97"/>
      <c r="M4" s="97"/>
      <c r="N4" s="97"/>
      <c r="O4" s="97"/>
    </row>
    <row r="5" spans="1:15" x14ac:dyDescent="0.25">
      <c r="A5" s="13"/>
      <c r="B5" s="9"/>
      <c r="C5" s="97"/>
      <c r="D5" s="97"/>
      <c r="E5" s="97"/>
      <c r="F5" s="97"/>
      <c r="G5" s="97"/>
      <c r="H5" s="97"/>
      <c r="I5" s="9"/>
      <c r="J5" s="97"/>
      <c r="K5" s="97"/>
      <c r="L5" s="97"/>
      <c r="M5" s="97"/>
      <c r="N5" s="97"/>
      <c r="O5" s="97"/>
    </row>
    <row r="6" spans="1:15" x14ac:dyDescent="0.25">
      <c r="A6" s="13"/>
      <c r="B6" s="9"/>
      <c r="C6" s="97"/>
      <c r="D6" s="97"/>
      <c r="E6" s="97"/>
      <c r="F6" s="97"/>
      <c r="G6" s="97"/>
      <c r="H6" s="97"/>
      <c r="I6" s="9"/>
      <c r="J6" s="97"/>
      <c r="K6" s="97"/>
      <c r="L6" s="97"/>
      <c r="M6" s="97"/>
      <c r="N6" s="97"/>
      <c r="O6" s="97"/>
    </row>
    <row r="7" spans="1:15" x14ac:dyDescent="0.25">
      <c r="A7" s="13"/>
      <c r="B7" s="9"/>
      <c r="C7" s="97"/>
      <c r="D7" s="97"/>
      <c r="E7" s="97"/>
      <c r="F7" s="97"/>
      <c r="G7" s="97"/>
      <c r="H7" s="97"/>
      <c r="I7" s="9"/>
      <c r="J7" s="97"/>
      <c r="K7" s="97"/>
      <c r="L7" s="97"/>
      <c r="M7" s="97"/>
      <c r="N7" s="97"/>
      <c r="O7" s="97"/>
    </row>
    <row r="8" spans="1:15" x14ac:dyDescent="0.25">
      <c r="A8" s="13"/>
      <c r="B8" s="9"/>
      <c r="C8" s="97"/>
      <c r="D8" s="97"/>
      <c r="E8" s="97"/>
      <c r="F8" s="97"/>
      <c r="G8" s="97"/>
      <c r="H8" s="97"/>
      <c r="I8" s="9"/>
      <c r="J8" s="97"/>
      <c r="K8" s="97"/>
      <c r="L8" s="97"/>
      <c r="M8" s="97"/>
      <c r="N8" s="97"/>
      <c r="O8" s="97"/>
    </row>
    <row r="9" spans="1:15" x14ac:dyDescent="0.25">
      <c r="A9" s="13"/>
      <c r="B9" s="9"/>
      <c r="C9" s="97"/>
      <c r="D9" s="97"/>
      <c r="E9" s="97"/>
      <c r="F9" s="97"/>
      <c r="G9" s="97"/>
      <c r="H9" s="97"/>
      <c r="I9" s="9"/>
      <c r="J9" s="97"/>
      <c r="K9" s="97"/>
      <c r="L9" s="97"/>
      <c r="M9" s="97"/>
      <c r="N9" s="97"/>
      <c r="O9" s="97"/>
    </row>
    <row r="10" spans="1:15" x14ac:dyDescent="0.25">
      <c r="A10" s="13"/>
      <c r="B10" s="9"/>
      <c r="C10" s="97"/>
      <c r="D10" s="97"/>
      <c r="E10" s="97"/>
      <c r="F10" s="97"/>
      <c r="G10" s="97"/>
      <c r="H10" s="97"/>
      <c r="I10" s="9"/>
      <c r="J10" s="97"/>
      <c r="K10" s="97"/>
      <c r="L10" s="97"/>
      <c r="M10" s="97"/>
      <c r="N10" s="97"/>
      <c r="O10" s="97"/>
    </row>
    <row r="11" spans="1:15" x14ac:dyDescent="0.25">
      <c r="A11" s="13"/>
      <c r="B11" s="9"/>
      <c r="C11" s="97"/>
      <c r="D11" s="97"/>
      <c r="E11" s="97"/>
      <c r="F11" s="97"/>
      <c r="G11" s="97"/>
      <c r="H11" s="97"/>
      <c r="I11" s="9"/>
      <c r="J11" s="97"/>
      <c r="K11" s="97"/>
      <c r="L11" s="97"/>
      <c r="M11" s="97"/>
      <c r="N11" s="97"/>
      <c r="O11" s="97"/>
    </row>
    <row r="12" spans="1:15" x14ac:dyDescent="0.25">
      <c r="A12" s="13"/>
      <c r="B12" s="9"/>
      <c r="C12" s="97"/>
      <c r="D12" s="97"/>
      <c r="E12" s="97"/>
      <c r="F12" s="97"/>
      <c r="G12" s="97"/>
      <c r="H12" s="97"/>
      <c r="I12" s="9"/>
      <c r="J12" s="97"/>
      <c r="K12" s="97"/>
      <c r="L12" s="97"/>
      <c r="M12" s="97"/>
      <c r="N12" s="97"/>
      <c r="O12" s="97"/>
    </row>
    <row r="13" spans="1:15" x14ac:dyDescent="0.25">
      <c r="A13" s="13"/>
      <c r="B13" s="9"/>
      <c r="C13" s="97"/>
      <c r="D13" s="97"/>
      <c r="E13" s="97"/>
      <c r="F13" s="97"/>
      <c r="G13" s="97"/>
      <c r="H13" s="97"/>
      <c r="I13" s="9"/>
      <c r="J13" s="97"/>
      <c r="K13" s="97"/>
      <c r="L13" s="97"/>
      <c r="M13" s="97"/>
      <c r="N13" s="97"/>
      <c r="O13" s="97"/>
    </row>
    <row r="14" spans="1:15" x14ac:dyDescent="0.25">
      <c r="A14" s="13"/>
      <c r="B14" s="9"/>
      <c r="C14" s="97"/>
      <c r="D14" s="97"/>
      <c r="E14" s="97"/>
      <c r="F14" s="97"/>
      <c r="G14" s="97"/>
      <c r="H14" s="97"/>
      <c r="I14" s="9"/>
      <c r="J14" s="97"/>
      <c r="K14" s="97"/>
      <c r="L14" s="97"/>
      <c r="M14" s="97"/>
      <c r="N14" s="97"/>
      <c r="O14" s="97"/>
    </row>
    <row r="15" spans="1:15" x14ac:dyDescent="0.25">
      <c r="A15" s="13"/>
      <c r="B15" s="9"/>
      <c r="C15" s="97"/>
      <c r="D15" s="97"/>
      <c r="E15" s="97"/>
      <c r="F15" s="97"/>
      <c r="G15" s="97"/>
      <c r="H15" s="97"/>
      <c r="I15" s="9"/>
      <c r="J15" s="97"/>
      <c r="K15" s="97"/>
      <c r="L15" s="97"/>
      <c r="M15" s="97"/>
      <c r="N15" s="97"/>
      <c r="O15" s="97"/>
    </row>
    <row r="16" spans="1:15" x14ac:dyDescent="0.25">
      <c r="A16" s="13"/>
      <c r="B16" s="9"/>
      <c r="C16" s="97"/>
      <c r="D16" s="97"/>
      <c r="E16" s="97"/>
      <c r="F16" s="97"/>
      <c r="G16" s="97"/>
      <c r="H16" s="97"/>
      <c r="I16" s="9"/>
      <c r="J16" s="97"/>
      <c r="K16" s="97"/>
      <c r="L16" s="97"/>
      <c r="M16" s="97"/>
      <c r="N16" s="97"/>
      <c r="O16" s="97"/>
    </row>
    <row r="17" spans="1:15" x14ac:dyDescent="0.25">
      <c r="A17" s="13"/>
      <c r="B17" s="9"/>
      <c r="C17" s="97"/>
      <c r="D17" s="97"/>
      <c r="E17" s="97"/>
      <c r="F17" s="97"/>
      <c r="G17" s="97"/>
      <c r="H17" s="97"/>
      <c r="I17" s="9"/>
      <c r="J17" s="97"/>
      <c r="K17" s="97"/>
      <c r="L17" s="97"/>
      <c r="M17" s="97"/>
      <c r="N17" s="97"/>
      <c r="O17" s="97"/>
    </row>
    <row r="18" spans="1:15" x14ac:dyDescent="0.25">
      <c r="A18" s="13"/>
      <c r="B18" s="9"/>
      <c r="C18" s="97"/>
      <c r="D18" s="97"/>
      <c r="E18" s="97"/>
      <c r="F18" s="97"/>
      <c r="G18" s="97"/>
      <c r="H18" s="97"/>
      <c r="I18" s="9"/>
      <c r="J18" s="97"/>
      <c r="K18" s="97"/>
      <c r="L18" s="97"/>
      <c r="M18" s="97"/>
      <c r="N18" s="97"/>
      <c r="O18" s="97"/>
    </row>
    <row r="19" spans="1:15" x14ac:dyDescent="0.25">
      <c r="A19" s="13"/>
      <c r="B19" s="9"/>
      <c r="C19" s="97"/>
      <c r="D19" s="97"/>
      <c r="E19" s="97"/>
      <c r="F19" s="97"/>
      <c r="G19" s="97"/>
      <c r="H19" s="97"/>
      <c r="I19" s="9"/>
      <c r="J19" s="97"/>
      <c r="K19" s="97"/>
      <c r="L19" s="97"/>
      <c r="M19" s="97"/>
      <c r="N19" s="97"/>
      <c r="O19" s="97"/>
    </row>
    <row r="20" spans="1:15" x14ac:dyDescent="0.25">
      <c r="A20" s="13"/>
      <c r="B20" s="9"/>
      <c r="C20" s="97"/>
      <c r="D20" s="97"/>
      <c r="E20" s="97"/>
      <c r="F20" s="97"/>
      <c r="G20" s="97"/>
      <c r="H20" s="97"/>
      <c r="I20" s="9"/>
      <c r="J20" s="97"/>
      <c r="K20" s="97"/>
      <c r="L20" s="97"/>
      <c r="M20" s="97"/>
      <c r="N20" s="97"/>
      <c r="O20" s="97"/>
    </row>
    <row r="21" spans="1:15" x14ac:dyDescent="0.25">
      <c r="A21" s="13"/>
      <c r="B21" s="9"/>
      <c r="C21" s="97"/>
      <c r="D21" s="97"/>
      <c r="E21" s="97"/>
      <c r="F21" s="97"/>
      <c r="G21" s="97"/>
      <c r="H21" s="97"/>
      <c r="I21" s="9"/>
      <c r="J21" s="97"/>
      <c r="K21" s="97"/>
      <c r="L21" s="97"/>
      <c r="M21" s="97"/>
      <c r="N21" s="97"/>
      <c r="O21" s="97"/>
    </row>
    <row r="22" spans="1:15" x14ac:dyDescent="0.25">
      <c r="A22" s="13"/>
      <c r="B22" s="9"/>
      <c r="C22" s="97"/>
      <c r="D22" s="97"/>
      <c r="E22" s="97"/>
      <c r="F22" s="97"/>
      <c r="G22" s="97"/>
      <c r="H22" s="97"/>
      <c r="I22" s="9"/>
      <c r="J22" s="97"/>
      <c r="K22" s="97"/>
      <c r="L22" s="97"/>
      <c r="M22" s="97"/>
      <c r="N22" s="97"/>
      <c r="O22" s="97"/>
    </row>
    <row r="23" spans="1:15" x14ac:dyDescent="0.25">
      <c r="A23" s="13"/>
      <c r="B23" s="9"/>
      <c r="C23" s="97"/>
      <c r="D23" s="97"/>
      <c r="E23" s="97"/>
      <c r="F23" s="97"/>
      <c r="G23" s="97"/>
      <c r="H23" s="97"/>
      <c r="I23" s="9"/>
      <c r="J23" s="97"/>
      <c r="K23" s="97"/>
      <c r="L23" s="97"/>
      <c r="M23" s="97"/>
      <c r="N23" s="97"/>
      <c r="O23" s="97"/>
    </row>
    <row r="24" spans="1:15" x14ac:dyDescent="0.25">
      <c r="A24" s="13"/>
      <c r="B24" s="9"/>
      <c r="C24" s="97"/>
      <c r="D24" s="97"/>
      <c r="E24" s="97"/>
      <c r="F24" s="97"/>
      <c r="G24" s="97"/>
      <c r="H24" s="97"/>
      <c r="I24" s="9"/>
      <c r="J24" s="97"/>
      <c r="K24" s="97"/>
      <c r="L24" s="97"/>
      <c r="M24" s="97"/>
      <c r="N24" s="97"/>
      <c r="O24" s="97"/>
    </row>
    <row r="25" spans="1:15" x14ac:dyDescent="0.25">
      <c r="A25" s="13"/>
      <c r="B25" s="9"/>
      <c r="C25" s="97"/>
      <c r="D25" s="97"/>
      <c r="E25" s="97"/>
      <c r="F25" s="97"/>
      <c r="G25" s="97"/>
      <c r="H25" s="97"/>
      <c r="I25" s="9"/>
      <c r="J25" s="97"/>
      <c r="K25" s="97"/>
      <c r="L25" s="97"/>
      <c r="M25" s="97"/>
      <c r="N25" s="97"/>
      <c r="O25" s="97"/>
    </row>
    <row r="26" spans="1:15" x14ac:dyDescent="0.25">
      <c r="A26" s="13"/>
      <c r="B26" s="9"/>
      <c r="C26" s="97"/>
      <c r="D26" s="97"/>
      <c r="E26" s="97"/>
      <c r="F26" s="97"/>
      <c r="G26" s="97"/>
      <c r="H26" s="97"/>
      <c r="I26" s="9"/>
      <c r="J26" s="97"/>
      <c r="K26" s="97"/>
      <c r="L26" s="97"/>
      <c r="M26" s="97"/>
      <c r="N26" s="97"/>
      <c r="O26" s="97"/>
    </row>
    <row r="27" spans="1:15" x14ac:dyDescent="0.25">
      <c r="A27" s="13"/>
      <c r="B27" s="9"/>
      <c r="C27" s="97"/>
      <c r="D27" s="97"/>
      <c r="E27" s="97"/>
      <c r="F27" s="97"/>
      <c r="G27" s="97"/>
      <c r="H27" s="97"/>
      <c r="I27" s="9"/>
      <c r="J27" s="97"/>
      <c r="K27" s="97"/>
      <c r="L27" s="97"/>
      <c r="M27" s="97"/>
      <c r="N27" s="97"/>
      <c r="O27" s="97"/>
    </row>
    <row r="28" spans="1:15" x14ac:dyDescent="0.25">
      <c r="A28" s="13"/>
      <c r="B28" s="9"/>
      <c r="C28" s="97"/>
      <c r="D28" s="97"/>
      <c r="E28" s="97"/>
      <c r="F28" s="97"/>
      <c r="G28" s="97"/>
      <c r="H28" s="97"/>
      <c r="I28" s="9"/>
      <c r="J28" s="97"/>
      <c r="K28" s="97"/>
      <c r="L28" s="97"/>
      <c r="M28" s="97"/>
      <c r="N28" s="97"/>
      <c r="O28" s="97"/>
    </row>
    <row r="29" spans="1:15" x14ac:dyDescent="0.25">
      <c r="A29" s="13"/>
      <c r="B29" s="9"/>
      <c r="C29" s="97"/>
      <c r="D29" s="97"/>
      <c r="E29" s="97"/>
      <c r="F29" s="97"/>
      <c r="G29" s="97"/>
      <c r="H29" s="97"/>
      <c r="I29" s="9"/>
      <c r="J29" s="97"/>
      <c r="K29" s="97"/>
      <c r="L29" s="97"/>
      <c r="M29" s="97"/>
      <c r="N29" s="97"/>
      <c r="O29" s="97"/>
    </row>
    <row r="30" spans="1:15" x14ac:dyDescent="0.25">
      <c r="A30" s="13"/>
      <c r="B30" s="9"/>
      <c r="C30" s="97"/>
      <c r="D30" s="97"/>
      <c r="E30" s="97"/>
      <c r="F30" s="97"/>
      <c r="G30" s="97"/>
      <c r="H30" s="97"/>
      <c r="I30" s="9"/>
      <c r="J30" s="97"/>
      <c r="K30" s="97"/>
      <c r="L30" s="97"/>
      <c r="M30" s="97"/>
      <c r="N30" s="97"/>
      <c r="O30" s="97"/>
    </row>
    <row r="31" spans="1:15" x14ac:dyDescent="0.25">
      <c r="A31" s="13"/>
      <c r="B31" s="9"/>
      <c r="C31" s="97"/>
      <c r="D31" s="97"/>
      <c r="E31" s="97"/>
      <c r="F31" s="97"/>
      <c r="G31" s="97"/>
      <c r="H31" s="97"/>
      <c r="I31" s="9"/>
      <c r="J31" s="97"/>
      <c r="K31" s="97"/>
      <c r="L31" s="97"/>
      <c r="M31" s="97"/>
      <c r="N31" s="97"/>
      <c r="O31" s="97"/>
    </row>
    <row r="32" spans="1:15" x14ac:dyDescent="0.25">
      <c r="A32" s="13"/>
      <c r="B32" s="9"/>
      <c r="C32" s="97"/>
      <c r="D32" s="97"/>
      <c r="E32" s="97"/>
      <c r="F32" s="97"/>
      <c r="G32" s="97"/>
      <c r="H32" s="97"/>
      <c r="I32" s="9"/>
      <c r="J32" s="97"/>
      <c r="K32" s="97"/>
      <c r="L32" s="97"/>
      <c r="M32" s="97"/>
      <c r="N32" s="97"/>
      <c r="O32" s="97"/>
    </row>
    <row r="33" spans="1:15" x14ac:dyDescent="0.25">
      <c r="A33" s="13"/>
      <c r="B33" s="9"/>
      <c r="C33" s="97"/>
      <c r="D33" s="97"/>
      <c r="E33" s="97"/>
      <c r="F33" s="97"/>
      <c r="G33" s="97"/>
      <c r="H33" s="97"/>
      <c r="I33" s="9"/>
      <c r="J33" s="97"/>
      <c r="K33" s="97"/>
      <c r="L33" s="97"/>
      <c r="M33" s="97"/>
      <c r="N33" s="97"/>
      <c r="O33" s="97"/>
    </row>
    <row r="34" spans="1:15" x14ac:dyDescent="0.25">
      <c r="A34" s="13"/>
      <c r="B34" s="9"/>
      <c r="C34" s="97"/>
      <c r="D34" s="97"/>
      <c r="E34" s="97"/>
      <c r="F34" s="97"/>
      <c r="G34" s="97"/>
      <c r="H34" s="97"/>
      <c r="I34" s="9"/>
      <c r="J34" s="97"/>
      <c r="K34" s="97"/>
      <c r="L34" s="97"/>
      <c r="M34" s="97"/>
      <c r="N34" s="97"/>
      <c r="O34" s="97"/>
    </row>
    <row r="35" spans="1:15" x14ac:dyDescent="0.25">
      <c r="A35" s="13"/>
      <c r="B35" s="9"/>
      <c r="C35" s="97"/>
      <c r="D35" s="97"/>
      <c r="E35" s="97"/>
      <c r="F35" s="97"/>
      <c r="G35" s="97"/>
      <c r="H35" s="97"/>
      <c r="I35" s="9"/>
      <c r="J35" s="97"/>
      <c r="K35" s="97"/>
      <c r="L35" s="97"/>
      <c r="M35" s="97"/>
      <c r="N35" s="97"/>
      <c r="O35" s="97"/>
    </row>
    <row r="36" spans="1:15" x14ac:dyDescent="0.25">
      <c r="A36" s="13"/>
      <c r="B36" s="9"/>
      <c r="C36" s="97"/>
      <c r="D36" s="97"/>
      <c r="E36" s="97"/>
      <c r="F36" s="97"/>
      <c r="G36" s="97"/>
      <c r="H36" s="97"/>
      <c r="I36" s="9"/>
      <c r="J36" s="97"/>
      <c r="K36" s="97"/>
      <c r="L36" s="97"/>
      <c r="M36" s="97"/>
      <c r="N36" s="97"/>
      <c r="O36" s="97"/>
    </row>
  </sheetData>
  <sheetProtection insertRows="0"/>
  <mergeCells count="6">
    <mergeCell ref="A1:K1"/>
    <mergeCell ref="A2:A3"/>
    <mergeCell ref="B2:B3"/>
    <mergeCell ref="I2:I3"/>
    <mergeCell ref="C2:H2"/>
    <mergeCell ref="J2:O2"/>
  </mergeCells>
  <printOptions horizontalCentered="1"/>
  <pageMargins left="0.23622047244094491" right="0.23622047244094491" top="0.39370078740157483" bottom="0.27559055118110237" header="0.31496062992125984" footer="0.19685039370078741"/>
  <pageSetup paperSize="9" scale="95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A38"/>
  <sheetViews>
    <sheetView tabSelected="1" view="pageLayout" zoomScaleNormal="100" workbookViewId="0">
      <selection activeCell="G23" sqref="G23"/>
    </sheetView>
  </sheetViews>
  <sheetFormatPr defaultColWidth="6" defaultRowHeight="15" x14ac:dyDescent="0.25"/>
  <cols>
    <col min="1" max="1" width="18.5703125" style="6" customWidth="1"/>
    <col min="2" max="2" width="6.7109375" style="6" customWidth="1"/>
    <col min="3" max="3" width="11.85546875" style="6" customWidth="1"/>
    <col min="4" max="15" width="9.7109375" style="6" customWidth="1"/>
    <col min="16" max="27" width="10.85546875" style="6" customWidth="1"/>
    <col min="28" max="29" width="10.5703125" style="6" customWidth="1"/>
    <col min="30" max="16384" width="6" style="6"/>
  </cols>
  <sheetData>
    <row r="1" spans="1:27" x14ac:dyDescent="0.25">
      <c r="A1" s="124" t="s">
        <v>142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</row>
    <row r="2" spans="1:27" ht="7.5" customHeight="1" x14ac:dyDescent="0.25">
      <c r="A2" s="15"/>
    </row>
    <row r="3" spans="1:27" ht="20.25" customHeight="1" x14ac:dyDescent="0.25">
      <c r="A3" s="117" t="s">
        <v>26</v>
      </c>
      <c r="B3" s="117" t="s">
        <v>27</v>
      </c>
      <c r="C3" s="117" t="s">
        <v>28</v>
      </c>
      <c r="D3" s="127" t="s">
        <v>29</v>
      </c>
      <c r="E3" s="128"/>
      <c r="F3" s="128"/>
      <c r="G3" s="128"/>
      <c r="H3" s="128"/>
      <c r="I3" s="129"/>
      <c r="J3" s="120" t="s">
        <v>119</v>
      </c>
      <c r="K3" s="119"/>
      <c r="L3" s="119"/>
      <c r="M3" s="119"/>
      <c r="N3" s="119"/>
      <c r="O3" s="121"/>
      <c r="P3" s="119" t="s">
        <v>75</v>
      </c>
      <c r="Q3" s="119"/>
      <c r="R3" s="119"/>
      <c r="S3" s="119"/>
      <c r="T3" s="119"/>
      <c r="U3" s="121"/>
      <c r="V3" s="117" t="s">
        <v>30</v>
      </c>
      <c r="W3" s="117"/>
      <c r="X3" s="117"/>
      <c r="Y3" s="117"/>
      <c r="Z3" s="117"/>
      <c r="AA3" s="117"/>
    </row>
    <row r="4" spans="1:27" ht="20.25" customHeight="1" x14ac:dyDescent="0.25">
      <c r="A4" s="117"/>
      <c r="B4" s="117"/>
      <c r="C4" s="117"/>
      <c r="D4" s="8" t="s">
        <v>31</v>
      </c>
      <c r="E4" s="8" t="s">
        <v>32</v>
      </c>
      <c r="F4" s="8" t="s">
        <v>33</v>
      </c>
      <c r="G4" s="8" t="s">
        <v>34</v>
      </c>
      <c r="H4" s="8" t="s">
        <v>69</v>
      </c>
      <c r="I4" s="8" t="s">
        <v>70</v>
      </c>
      <c r="J4" s="8" t="s">
        <v>31</v>
      </c>
      <c r="K4" s="8" t="s">
        <v>32</v>
      </c>
      <c r="L4" s="8" t="s">
        <v>33</v>
      </c>
      <c r="M4" s="8" t="s">
        <v>34</v>
      </c>
      <c r="N4" s="8" t="s">
        <v>69</v>
      </c>
      <c r="O4" s="8" t="s">
        <v>70</v>
      </c>
      <c r="P4" s="8" t="s">
        <v>31</v>
      </c>
      <c r="Q4" s="8" t="s">
        <v>32</v>
      </c>
      <c r="R4" s="8" t="s">
        <v>33</v>
      </c>
      <c r="S4" s="8" t="s">
        <v>34</v>
      </c>
      <c r="T4" s="8" t="s">
        <v>69</v>
      </c>
      <c r="U4" s="8" t="s">
        <v>70</v>
      </c>
      <c r="V4" s="8" t="s">
        <v>31</v>
      </c>
      <c r="W4" s="8" t="s">
        <v>32</v>
      </c>
      <c r="X4" s="8" t="s">
        <v>33</v>
      </c>
      <c r="Y4" s="8" t="s">
        <v>34</v>
      </c>
      <c r="Z4" s="8" t="s">
        <v>69</v>
      </c>
      <c r="AA4" s="8" t="s">
        <v>70</v>
      </c>
    </row>
    <row r="5" spans="1:27" x14ac:dyDescent="0.25">
      <c r="A5" s="74"/>
      <c r="B5" s="73"/>
      <c r="C5" s="75"/>
      <c r="D5" s="88"/>
      <c r="E5" s="88"/>
      <c r="F5" s="88"/>
      <c r="G5" s="88"/>
      <c r="H5" s="88"/>
      <c r="I5" s="88"/>
      <c r="J5" s="99">
        <f>$C5*D5</f>
        <v>0</v>
      </c>
      <c r="K5" s="99">
        <f t="shared" ref="K5:O12" si="0">$C5*E5</f>
        <v>0</v>
      </c>
      <c r="L5" s="99">
        <f t="shared" si="0"/>
        <v>0</v>
      </c>
      <c r="M5" s="99">
        <f t="shared" si="0"/>
        <v>0</v>
      </c>
      <c r="N5" s="99">
        <f t="shared" si="0"/>
        <v>0</v>
      </c>
      <c r="O5" s="99">
        <f t="shared" si="0"/>
        <v>0</v>
      </c>
      <c r="P5" s="76"/>
      <c r="Q5" s="76"/>
      <c r="R5" s="76"/>
      <c r="S5" s="76"/>
      <c r="T5" s="76"/>
      <c r="U5" s="76"/>
      <c r="V5" s="98">
        <f t="shared" ref="V5:V37" si="1">J5*P5</f>
        <v>0</v>
      </c>
      <c r="W5" s="98">
        <f t="shared" ref="W5:W37" si="2">K5*Q5</f>
        <v>0</v>
      </c>
      <c r="X5" s="98">
        <f t="shared" ref="X5:X37" si="3">L5*R5</f>
        <v>0</v>
      </c>
      <c r="Y5" s="98">
        <f t="shared" ref="Y5:Y37" si="4">M5*S5</f>
        <v>0</v>
      </c>
      <c r="Z5" s="98">
        <f t="shared" ref="Z5:Z37" si="5">N5*T5</f>
        <v>0</v>
      </c>
      <c r="AA5" s="98">
        <f t="shared" ref="AA5:AA37" si="6">O5*U5</f>
        <v>0</v>
      </c>
    </row>
    <row r="6" spans="1:27" x14ac:dyDescent="0.25">
      <c r="A6" s="74"/>
      <c r="B6" s="73"/>
      <c r="C6" s="75"/>
      <c r="D6" s="88"/>
      <c r="E6" s="88"/>
      <c r="F6" s="88"/>
      <c r="G6" s="88"/>
      <c r="H6" s="88"/>
      <c r="I6" s="88"/>
      <c r="J6" s="99">
        <f t="shared" ref="J6:J12" si="7">$C6*D6</f>
        <v>0</v>
      </c>
      <c r="K6" s="99">
        <f t="shared" si="0"/>
        <v>0</v>
      </c>
      <c r="L6" s="99">
        <f t="shared" si="0"/>
        <v>0</v>
      </c>
      <c r="M6" s="99">
        <f t="shared" si="0"/>
        <v>0</v>
      </c>
      <c r="N6" s="99">
        <f t="shared" si="0"/>
        <v>0</v>
      </c>
      <c r="O6" s="99">
        <f t="shared" si="0"/>
        <v>0</v>
      </c>
      <c r="P6" s="76"/>
      <c r="Q6" s="76"/>
      <c r="R6" s="76"/>
      <c r="S6" s="76"/>
      <c r="T6" s="76"/>
      <c r="U6" s="76"/>
      <c r="V6" s="98">
        <f t="shared" si="1"/>
        <v>0</v>
      </c>
      <c r="W6" s="98">
        <f t="shared" si="2"/>
        <v>0</v>
      </c>
      <c r="X6" s="98">
        <f t="shared" si="3"/>
        <v>0</v>
      </c>
      <c r="Y6" s="98">
        <f t="shared" si="4"/>
        <v>0</v>
      </c>
      <c r="Z6" s="98">
        <f t="shared" si="5"/>
        <v>0</v>
      </c>
      <c r="AA6" s="98">
        <f t="shared" si="6"/>
        <v>0</v>
      </c>
    </row>
    <row r="7" spans="1:27" x14ac:dyDescent="0.25">
      <c r="A7" s="74"/>
      <c r="B7" s="73"/>
      <c r="C7" s="75"/>
      <c r="D7" s="88"/>
      <c r="E7" s="88"/>
      <c r="F7" s="88"/>
      <c r="G7" s="88"/>
      <c r="H7" s="88"/>
      <c r="I7" s="88"/>
      <c r="J7" s="99">
        <f t="shared" si="7"/>
        <v>0</v>
      </c>
      <c r="K7" s="99">
        <f t="shared" si="0"/>
        <v>0</v>
      </c>
      <c r="L7" s="99">
        <f t="shared" si="0"/>
        <v>0</v>
      </c>
      <c r="M7" s="99">
        <f t="shared" si="0"/>
        <v>0</v>
      </c>
      <c r="N7" s="99">
        <f t="shared" si="0"/>
        <v>0</v>
      </c>
      <c r="O7" s="99">
        <f t="shared" si="0"/>
        <v>0</v>
      </c>
      <c r="P7" s="76"/>
      <c r="Q7" s="76"/>
      <c r="R7" s="76"/>
      <c r="S7" s="76"/>
      <c r="T7" s="76"/>
      <c r="U7" s="76"/>
      <c r="V7" s="98">
        <f t="shared" si="1"/>
        <v>0</v>
      </c>
      <c r="W7" s="98">
        <f t="shared" si="2"/>
        <v>0</v>
      </c>
      <c r="X7" s="98">
        <f t="shared" si="3"/>
        <v>0</v>
      </c>
      <c r="Y7" s="98">
        <f t="shared" si="4"/>
        <v>0</v>
      </c>
      <c r="Z7" s="98">
        <f t="shared" si="5"/>
        <v>0</v>
      </c>
      <c r="AA7" s="98">
        <f t="shared" si="6"/>
        <v>0</v>
      </c>
    </row>
    <row r="8" spans="1:27" x14ac:dyDescent="0.25">
      <c r="A8" s="74"/>
      <c r="B8" s="73"/>
      <c r="C8" s="75"/>
      <c r="D8" s="88"/>
      <c r="E8" s="88"/>
      <c r="F8" s="88"/>
      <c r="G8" s="88"/>
      <c r="H8" s="88"/>
      <c r="I8" s="88"/>
      <c r="J8" s="99">
        <f t="shared" si="7"/>
        <v>0</v>
      </c>
      <c r="K8" s="99">
        <f t="shared" si="0"/>
        <v>0</v>
      </c>
      <c r="L8" s="99">
        <f t="shared" si="0"/>
        <v>0</v>
      </c>
      <c r="M8" s="99">
        <f t="shared" si="0"/>
        <v>0</v>
      </c>
      <c r="N8" s="99">
        <f t="shared" si="0"/>
        <v>0</v>
      </c>
      <c r="O8" s="99">
        <f t="shared" si="0"/>
        <v>0</v>
      </c>
      <c r="P8" s="76"/>
      <c r="Q8" s="76"/>
      <c r="R8" s="76"/>
      <c r="S8" s="76"/>
      <c r="T8" s="76"/>
      <c r="U8" s="76"/>
      <c r="V8" s="98">
        <f t="shared" si="1"/>
        <v>0</v>
      </c>
      <c r="W8" s="98">
        <f t="shared" si="2"/>
        <v>0</v>
      </c>
      <c r="X8" s="98">
        <f t="shared" si="3"/>
        <v>0</v>
      </c>
      <c r="Y8" s="98">
        <f t="shared" si="4"/>
        <v>0</v>
      </c>
      <c r="Z8" s="98">
        <f t="shared" si="5"/>
        <v>0</v>
      </c>
      <c r="AA8" s="98">
        <f t="shared" si="6"/>
        <v>0</v>
      </c>
    </row>
    <row r="9" spans="1:27" x14ac:dyDescent="0.25">
      <c r="A9" s="74"/>
      <c r="B9" s="73"/>
      <c r="C9" s="75"/>
      <c r="D9" s="88"/>
      <c r="E9" s="88"/>
      <c r="F9" s="88"/>
      <c r="G9" s="88"/>
      <c r="H9" s="88"/>
      <c r="I9" s="88"/>
      <c r="J9" s="99">
        <f t="shared" ref="J9:J37" si="8">$C9*D9</f>
        <v>0</v>
      </c>
      <c r="K9" s="99">
        <f t="shared" ref="K9:K37" si="9">$C9*E9</f>
        <v>0</v>
      </c>
      <c r="L9" s="99">
        <f t="shared" ref="L9:L37" si="10">$C9*F9</f>
        <v>0</v>
      </c>
      <c r="M9" s="99">
        <f t="shared" ref="M9:M37" si="11">$C9*G9</f>
        <v>0</v>
      </c>
      <c r="N9" s="99">
        <f t="shared" ref="N9:N37" si="12">$C9*H9</f>
        <v>0</v>
      </c>
      <c r="O9" s="99">
        <f t="shared" ref="O9:O37" si="13">$C9*I9</f>
        <v>0</v>
      </c>
      <c r="P9" s="76"/>
      <c r="Q9" s="76"/>
      <c r="R9" s="76"/>
      <c r="S9" s="76"/>
      <c r="T9" s="76"/>
      <c r="U9" s="76"/>
      <c r="V9" s="98">
        <f t="shared" si="1"/>
        <v>0</v>
      </c>
      <c r="W9" s="98">
        <f t="shared" si="2"/>
        <v>0</v>
      </c>
      <c r="X9" s="98">
        <f t="shared" si="3"/>
        <v>0</v>
      </c>
      <c r="Y9" s="98">
        <f t="shared" si="4"/>
        <v>0</v>
      </c>
      <c r="Z9" s="98">
        <f t="shared" si="5"/>
        <v>0</v>
      </c>
      <c r="AA9" s="98">
        <f t="shared" si="6"/>
        <v>0</v>
      </c>
    </row>
    <row r="10" spans="1:27" x14ac:dyDescent="0.25">
      <c r="A10" s="74"/>
      <c r="B10" s="73"/>
      <c r="C10" s="75"/>
      <c r="D10" s="88"/>
      <c r="E10" s="88"/>
      <c r="F10" s="88"/>
      <c r="G10" s="88"/>
      <c r="H10" s="88"/>
      <c r="I10" s="88"/>
      <c r="J10" s="99">
        <f t="shared" si="8"/>
        <v>0</v>
      </c>
      <c r="K10" s="99">
        <f t="shared" si="9"/>
        <v>0</v>
      </c>
      <c r="L10" s="99">
        <f t="shared" si="10"/>
        <v>0</v>
      </c>
      <c r="M10" s="99">
        <f t="shared" si="11"/>
        <v>0</v>
      </c>
      <c r="N10" s="99">
        <f t="shared" si="12"/>
        <v>0</v>
      </c>
      <c r="O10" s="99">
        <f t="shared" si="13"/>
        <v>0</v>
      </c>
      <c r="P10" s="76"/>
      <c r="Q10" s="76"/>
      <c r="R10" s="76"/>
      <c r="S10" s="76"/>
      <c r="T10" s="76"/>
      <c r="U10" s="76"/>
      <c r="V10" s="98">
        <f t="shared" si="1"/>
        <v>0</v>
      </c>
      <c r="W10" s="98">
        <f t="shared" si="2"/>
        <v>0</v>
      </c>
      <c r="X10" s="98">
        <f t="shared" si="3"/>
        <v>0</v>
      </c>
      <c r="Y10" s="98">
        <f t="shared" si="4"/>
        <v>0</v>
      </c>
      <c r="Z10" s="98">
        <f t="shared" si="5"/>
        <v>0</v>
      </c>
      <c r="AA10" s="98">
        <f t="shared" si="6"/>
        <v>0</v>
      </c>
    </row>
    <row r="11" spans="1:27" x14ac:dyDescent="0.25">
      <c r="A11" s="74"/>
      <c r="B11" s="73"/>
      <c r="C11" s="75"/>
      <c r="D11" s="88"/>
      <c r="E11" s="88"/>
      <c r="F11" s="88"/>
      <c r="G11" s="88"/>
      <c r="H11" s="88"/>
      <c r="I11" s="88"/>
      <c r="J11" s="99">
        <f t="shared" si="8"/>
        <v>0</v>
      </c>
      <c r="K11" s="99">
        <f t="shared" si="9"/>
        <v>0</v>
      </c>
      <c r="L11" s="99">
        <f t="shared" si="10"/>
        <v>0</v>
      </c>
      <c r="M11" s="99">
        <f t="shared" si="11"/>
        <v>0</v>
      </c>
      <c r="N11" s="99">
        <f t="shared" si="12"/>
        <v>0</v>
      </c>
      <c r="O11" s="99">
        <f t="shared" si="13"/>
        <v>0</v>
      </c>
      <c r="P11" s="76"/>
      <c r="Q11" s="76"/>
      <c r="R11" s="76"/>
      <c r="S11" s="76"/>
      <c r="T11" s="76"/>
      <c r="U11" s="76"/>
      <c r="V11" s="98">
        <f t="shared" si="1"/>
        <v>0</v>
      </c>
      <c r="W11" s="98">
        <f t="shared" si="2"/>
        <v>0</v>
      </c>
      <c r="X11" s="98">
        <f t="shared" si="3"/>
        <v>0</v>
      </c>
      <c r="Y11" s="98">
        <f t="shared" si="4"/>
        <v>0</v>
      </c>
      <c r="Z11" s="98">
        <f t="shared" si="5"/>
        <v>0</v>
      </c>
      <c r="AA11" s="98">
        <f t="shared" si="6"/>
        <v>0</v>
      </c>
    </row>
    <row r="12" spans="1:27" x14ac:dyDescent="0.25">
      <c r="A12" s="74"/>
      <c r="B12" s="73"/>
      <c r="C12" s="75"/>
      <c r="D12" s="88"/>
      <c r="E12" s="88"/>
      <c r="F12" s="88"/>
      <c r="G12" s="88"/>
      <c r="H12" s="88"/>
      <c r="I12" s="88"/>
      <c r="J12" s="99">
        <f t="shared" si="8"/>
        <v>0</v>
      </c>
      <c r="K12" s="99">
        <f t="shared" si="9"/>
        <v>0</v>
      </c>
      <c r="L12" s="99">
        <f t="shared" si="10"/>
        <v>0</v>
      </c>
      <c r="M12" s="99">
        <f t="shared" si="11"/>
        <v>0</v>
      </c>
      <c r="N12" s="99">
        <f t="shared" si="12"/>
        <v>0</v>
      </c>
      <c r="O12" s="99">
        <f t="shared" si="13"/>
        <v>0</v>
      </c>
      <c r="P12" s="76"/>
      <c r="Q12" s="76"/>
      <c r="R12" s="76"/>
      <c r="S12" s="76"/>
      <c r="T12" s="76"/>
      <c r="U12" s="76"/>
      <c r="V12" s="98">
        <f t="shared" si="1"/>
        <v>0</v>
      </c>
      <c r="W12" s="98">
        <f t="shared" si="2"/>
        <v>0</v>
      </c>
      <c r="X12" s="98">
        <f t="shared" si="3"/>
        <v>0</v>
      </c>
      <c r="Y12" s="98">
        <f t="shared" si="4"/>
        <v>0</v>
      </c>
      <c r="Z12" s="98">
        <f t="shared" si="5"/>
        <v>0</v>
      </c>
      <c r="AA12" s="98">
        <f t="shared" si="6"/>
        <v>0</v>
      </c>
    </row>
    <row r="13" spans="1:27" x14ac:dyDescent="0.25">
      <c r="A13" s="13"/>
      <c r="B13" s="9"/>
      <c r="C13" s="16"/>
      <c r="D13" s="9"/>
      <c r="E13" s="9"/>
      <c r="F13" s="9"/>
      <c r="G13" s="9"/>
      <c r="H13" s="9"/>
      <c r="I13" s="9"/>
      <c r="J13" s="99">
        <f t="shared" si="8"/>
        <v>0</v>
      </c>
      <c r="K13" s="99">
        <f t="shared" si="9"/>
        <v>0</v>
      </c>
      <c r="L13" s="99">
        <f t="shared" si="10"/>
        <v>0</v>
      </c>
      <c r="M13" s="99">
        <f t="shared" si="11"/>
        <v>0</v>
      </c>
      <c r="N13" s="99">
        <f t="shared" si="12"/>
        <v>0</v>
      </c>
      <c r="O13" s="99">
        <f t="shared" si="13"/>
        <v>0</v>
      </c>
      <c r="P13" s="67"/>
      <c r="Q13" s="67"/>
      <c r="R13" s="67"/>
      <c r="S13" s="67"/>
      <c r="T13" s="67"/>
      <c r="U13" s="67"/>
      <c r="V13" s="98">
        <f t="shared" si="1"/>
        <v>0</v>
      </c>
      <c r="W13" s="98">
        <f t="shared" si="2"/>
        <v>0</v>
      </c>
      <c r="X13" s="98">
        <f t="shared" si="3"/>
        <v>0</v>
      </c>
      <c r="Y13" s="98">
        <f t="shared" si="4"/>
        <v>0</v>
      </c>
      <c r="Z13" s="98">
        <f t="shared" si="5"/>
        <v>0</v>
      </c>
      <c r="AA13" s="98">
        <f t="shared" si="6"/>
        <v>0</v>
      </c>
    </row>
    <row r="14" spans="1:27" x14ac:dyDescent="0.25">
      <c r="A14" s="13"/>
      <c r="B14" s="9"/>
      <c r="C14" s="16"/>
      <c r="D14" s="9"/>
      <c r="E14" s="9"/>
      <c r="F14" s="9"/>
      <c r="G14" s="9"/>
      <c r="H14" s="9"/>
      <c r="I14" s="9"/>
      <c r="J14" s="99">
        <f t="shared" si="8"/>
        <v>0</v>
      </c>
      <c r="K14" s="99">
        <f t="shared" si="9"/>
        <v>0</v>
      </c>
      <c r="L14" s="99">
        <f t="shared" si="10"/>
        <v>0</v>
      </c>
      <c r="M14" s="99">
        <f t="shared" si="11"/>
        <v>0</v>
      </c>
      <c r="N14" s="99">
        <f t="shared" si="12"/>
        <v>0</v>
      </c>
      <c r="O14" s="99">
        <f t="shared" si="13"/>
        <v>0</v>
      </c>
      <c r="P14" s="67"/>
      <c r="Q14" s="67"/>
      <c r="R14" s="67"/>
      <c r="S14" s="67"/>
      <c r="T14" s="67"/>
      <c r="U14" s="67"/>
      <c r="V14" s="98">
        <f t="shared" si="1"/>
        <v>0</v>
      </c>
      <c r="W14" s="98">
        <f t="shared" si="2"/>
        <v>0</v>
      </c>
      <c r="X14" s="98">
        <f t="shared" si="3"/>
        <v>0</v>
      </c>
      <c r="Y14" s="98">
        <f t="shared" si="4"/>
        <v>0</v>
      </c>
      <c r="Z14" s="98">
        <f t="shared" si="5"/>
        <v>0</v>
      </c>
      <c r="AA14" s="98">
        <f t="shared" si="6"/>
        <v>0</v>
      </c>
    </row>
    <row r="15" spans="1:27" x14ac:dyDescent="0.25">
      <c r="A15" s="13"/>
      <c r="B15" s="9"/>
      <c r="C15" s="16"/>
      <c r="D15" s="9"/>
      <c r="E15" s="9"/>
      <c r="F15" s="9"/>
      <c r="G15" s="9"/>
      <c r="H15" s="9"/>
      <c r="I15" s="9"/>
      <c r="J15" s="99">
        <f t="shared" si="8"/>
        <v>0</v>
      </c>
      <c r="K15" s="99">
        <f t="shared" si="9"/>
        <v>0</v>
      </c>
      <c r="L15" s="99">
        <f t="shared" si="10"/>
        <v>0</v>
      </c>
      <c r="M15" s="99">
        <f t="shared" si="11"/>
        <v>0</v>
      </c>
      <c r="N15" s="99">
        <f t="shared" si="12"/>
        <v>0</v>
      </c>
      <c r="O15" s="99">
        <f t="shared" si="13"/>
        <v>0</v>
      </c>
      <c r="P15" s="67"/>
      <c r="Q15" s="67"/>
      <c r="R15" s="67"/>
      <c r="S15" s="67"/>
      <c r="T15" s="67"/>
      <c r="U15" s="67"/>
      <c r="V15" s="98">
        <f t="shared" si="1"/>
        <v>0</v>
      </c>
      <c r="W15" s="98">
        <f t="shared" si="2"/>
        <v>0</v>
      </c>
      <c r="X15" s="98">
        <f t="shared" si="3"/>
        <v>0</v>
      </c>
      <c r="Y15" s="98">
        <f t="shared" si="4"/>
        <v>0</v>
      </c>
      <c r="Z15" s="98">
        <f t="shared" si="5"/>
        <v>0</v>
      </c>
      <c r="AA15" s="98">
        <f t="shared" si="6"/>
        <v>0</v>
      </c>
    </row>
    <row r="16" spans="1:27" x14ac:dyDescent="0.25">
      <c r="A16" s="13"/>
      <c r="B16" s="9"/>
      <c r="C16" s="16"/>
      <c r="D16" s="9"/>
      <c r="E16" s="9"/>
      <c r="F16" s="9"/>
      <c r="G16" s="9"/>
      <c r="H16" s="9"/>
      <c r="I16" s="9"/>
      <c r="J16" s="99">
        <f t="shared" si="8"/>
        <v>0</v>
      </c>
      <c r="K16" s="99">
        <f t="shared" si="9"/>
        <v>0</v>
      </c>
      <c r="L16" s="99">
        <f t="shared" si="10"/>
        <v>0</v>
      </c>
      <c r="M16" s="99">
        <f t="shared" si="11"/>
        <v>0</v>
      </c>
      <c r="N16" s="99">
        <f t="shared" si="12"/>
        <v>0</v>
      </c>
      <c r="O16" s="99">
        <f t="shared" si="13"/>
        <v>0</v>
      </c>
      <c r="P16" s="67"/>
      <c r="Q16" s="67"/>
      <c r="R16" s="67"/>
      <c r="S16" s="67"/>
      <c r="T16" s="67"/>
      <c r="U16" s="67"/>
      <c r="V16" s="98">
        <f t="shared" si="1"/>
        <v>0</v>
      </c>
      <c r="W16" s="98">
        <f t="shared" si="2"/>
        <v>0</v>
      </c>
      <c r="X16" s="98">
        <f t="shared" si="3"/>
        <v>0</v>
      </c>
      <c r="Y16" s="98">
        <f t="shared" si="4"/>
        <v>0</v>
      </c>
      <c r="Z16" s="98">
        <f t="shared" si="5"/>
        <v>0</v>
      </c>
      <c r="AA16" s="98">
        <f t="shared" si="6"/>
        <v>0</v>
      </c>
    </row>
    <row r="17" spans="1:27" x14ac:dyDescent="0.25">
      <c r="A17" s="13"/>
      <c r="B17" s="9"/>
      <c r="C17" s="16"/>
      <c r="D17" s="9"/>
      <c r="E17" s="9"/>
      <c r="F17" s="9"/>
      <c r="G17" s="9"/>
      <c r="H17" s="9"/>
      <c r="I17" s="9"/>
      <c r="J17" s="99">
        <f t="shared" si="8"/>
        <v>0</v>
      </c>
      <c r="K17" s="99">
        <f t="shared" si="9"/>
        <v>0</v>
      </c>
      <c r="L17" s="99">
        <f t="shared" si="10"/>
        <v>0</v>
      </c>
      <c r="M17" s="99">
        <f t="shared" si="11"/>
        <v>0</v>
      </c>
      <c r="N17" s="99">
        <f t="shared" si="12"/>
        <v>0</v>
      </c>
      <c r="O17" s="99">
        <f t="shared" si="13"/>
        <v>0</v>
      </c>
      <c r="P17" s="67"/>
      <c r="Q17" s="67"/>
      <c r="R17" s="67"/>
      <c r="S17" s="67"/>
      <c r="T17" s="67"/>
      <c r="U17" s="67"/>
      <c r="V17" s="98">
        <f t="shared" si="1"/>
        <v>0</v>
      </c>
      <c r="W17" s="98">
        <f t="shared" si="2"/>
        <v>0</v>
      </c>
      <c r="X17" s="98">
        <f t="shared" si="3"/>
        <v>0</v>
      </c>
      <c r="Y17" s="98">
        <f t="shared" si="4"/>
        <v>0</v>
      </c>
      <c r="Z17" s="98">
        <f t="shared" si="5"/>
        <v>0</v>
      </c>
      <c r="AA17" s="98">
        <f t="shared" si="6"/>
        <v>0</v>
      </c>
    </row>
    <row r="18" spans="1:27" x14ac:dyDescent="0.25">
      <c r="A18" s="13"/>
      <c r="B18" s="9"/>
      <c r="C18" s="16"/>
      <c r="D18" s="9"/>
      <c r="E18" s="9"/>
      <c r="F18" s="9"/>
      <c r="G18" s="9"/>
      <c r="H18" s="9"/>
      <c r="I18" s="9"/>
      <c r="J18" s="99">
        <f t="shared" si="8"/>
        <v>0</v>
      </c>
      <c r="K18" s="99">
        <f t="shared" si="9"/>
        <v>0</v>
      </c>
      <c r="L18" s="99">
        <f t="shared" si="10"/>
        <v>0</v>
      </c>
      <c r="M18" s="99">
        <f t="shared" si="11"/>
        <v>0</v>
      </c>
      <c r="N18" s="99">
        <f t="shared" si="12"/>
        <v>0</v>
      </c>
      <c r="O18" s="99">
        <f t="shared" si="13"/>
        <v>0</v>
      </c>
      <c r="P18" s="67"/>
      <c r="Q18" s="67"/>
      <c r="R18" s="67"/>
      <c r="S18" s="67"/>
      <c r="T18" s="67"/>
      <c r="U18" s="67"/>
      <c r="V18" s="98">
        <f t="shared" si="1"/>
        <v>0</v>
      </c>
      <c r="W18" s="98">
        <f t="shared" si="2"/>
        <v>0</v>
      </c>
      <c r="X18" s="98">
        <f t="shared" si="3"/>
        <v>0</v>
      </c>
      <c r="Y18" s="98">
        <f t="shared" si="4"/>
        <v>0</v>
      </c>
      <c r="Z18" s="98">
        <f t="shared" si="5"/>
        <v>0</v>
      </c>
      <c r="AA18" s="98">
        <f t="shared" si="6"/>
        <v>0</v>
      </c>
    </row>
    <row r="19" spans="1:27" x14ac:dyDescent="0.25">
      <c r="A19" s="13"/>
      <c r="B19" s="9"/>
      <c r="C19" s="16"/>
      <c r="D19" s="9"/>
      <c r="E19" s="9"/>
      <c r="F19" s="9"/>
      <c r="G19" s="9"/>
      <c r="H19" s="9"/>
      <c r="I19" s="9"/>
      <c r="J19" s="99">
        <f t="shared" si="8"/>
        <v>0</v>
      </c>
      <c r="K19" s="99">
        <f t="shared" si="9"/>
        <v>0</v>
      </c>
      <c r="L19" s="99">
        <f t="shared" si="10"/>
        <v>0</v>
      </c>
      <c r="M19" s="99">
        <f t="shared" si="11"/>
        <v>0</v>
      </c>
      <c r="N19" s="99">
        <f t="shared" si="12"/>
        <v>0</v>
      </c>
      <c r="O19" s="99">
        <f t="shared" si="13"/>
        <v>0</v>
      </c>
      <c r="P19" s="67"/>
      <c r="Q19" s="67"/>
      <c r="R19" s="67"/>
      <c r="S19" s="67"/>
      <c r="T19" s="67"/>
      <c r="U19" s="67"/>
      <c r="V19" s="98">
        <f t="shared" si="1"/>
        <v>0</v>
      </c>
      <c r="W19" s="98">
        <f t="shared" si="2"/>
        <v>0</v>
      </c>
      <c r="X19" s="98">
        <f t="shared" si="3"/>
        <v>0</v>
      </c>
      <c r="Y19" s="98">
        <f t="shared" si="4"/>
        <v>0</v>
      </c>
      <c r="Z19" s="98">
        <f t="shared" si="5"/>
        <v>0</v>
      </c>
      <c r="AA19" s="98">
        <f t="shared" si="6"/>
        <v>0</v>
      </c>
    </row>
    <row r="20" spans="1:27" x14ac:dyDescent="0.25">
      <c r="A20" s="13"/>
      <c r="B20" s="9"/>
      <c r="C20" s="16"/>
      <c r="D20" s="9"/>
      <c r="E20" s="9"/>
      <c r="F20" s="9"/>
      <c r="G20" s="9"/>
      <c r="H20" s="9"/>
      <c r="I20" s="9"/>
      <c r="J20" s="99">
        <f t="shared" si="8"/>
        <v>0</v>
      </c>
      <c r="K20" s="99">
        <f t="shared" si="9"/>
        <v>0</v>
      </c>
      <c r="L20" s="99">
        <f t="shared" si="10"/>
        <v>0</v>
      </c>
      <c r="M20" s="99">
        <f t="shared" si="11"/>
        <v>0</v>
      </c>
      <c r="N20" s="99">
        <f t="shared" si="12"/>
        <v>0</v>
      </c>
      <c r="O20" s="99">
        <f t="shared" si="13"/>
        <v>0</v>
      </c>
      <c r="P20" s="67"/>
      <c r="Q20" s="67"/>
      <c r="R20" s="67"/>
      <c r="S20" s="67"/>
      <c r="T20" s="67"/>
      <c r="U20" s="67"/>
      <c r="V20" s="98">
        <f t="shared" si="1"/>
        <v>0</v>
      </c>
      <c r="W20" s="98">
        <f t="shared" si="2"/>
        <v>0</v>
      </c>
      <c r="X20" s="98">
        <f t="shared" si="3"/>
        <v>0</v>
      </c>
      <c r="Y20" s="98">
        <f t="shared" si="4"/>
        <v>0</v>
      </c>
      <c r="Z20" s="98">
        <f t="shared" si="5"/>
        <v>0</v>
      </c>
      <c r="AA20" s="98">
        <f t="shared" si="6"/>
        <v>0</v>
      </c>
    </row>
    <row r="21" spans="1:27" x14ac:dyDescent="0.25">
      <c r="A21" s="13"/>
      <c r="B21" s="9"/>
      <c r="C21" s="16"/>
      <c r="D21" s="9"/>
      <c r="E21" s="9"/>
      <c r="F21" s="9"/>
      <c r="G21" s="9"/>
      <c r="H21" s="9"/>
      <c r="I21" s="9"/>
      <c r="J21" s="99">
        <f t="shared" si="8"/>
        <v>0</v>
      </c>
      <c r="K21" s="99">
        <f t="shared" si="9"/>
        <v>0</v>
      </c>
      <c r="L21" s="99">
        <f t="shared" si="10"/>
        <v>0</v>
      </c>
      <c r="M21" s="99">
        <f t="shared" si="11"/>
        <v>0</v>
      </c>
      <c r="N21" s="99">
        <f t="shared" si="12"/>
        <v>0</v>
      </c>
      <c r="O21" s="99">
        <f t="shared" si="13"/>
        <v>0</v>
      </c>
      <c r="P21" s="67"/>
      <c r="Q21" s="67"/>
      <c r="R21" s="67"/>
      <c r="S21" s="67"/>
      <c r="T21" s="67"/>
      <c r="U21" s="67"/>
      <c r="V21" s="98">
        <f t="shared" si="1"/>
        <v>0</v>
      </c>
      <c r="W21" s="98">
        <f t="shared" si="2"/>
        <v>0</v>
      </c>
      <c r="X21" s="98">
        <f t="shared" si="3"/>
        <v>0</v>
      </c>
      <c r="Y21" s="98">
        <f t="shared" si="4"/>
        <v>0</v>
      </c>
      <c r="Z21" s="98">
        <f t="shared" si="5"/>
        <v>0</v>
      </c>
      <c r="AA21" s="98">
        <f t="shared" si="6"/>
        <v>0</v>
      </c>
    </row>
    <row r="22" spans="1:27" x14ac:dyDescent="0.25">
      <c r="A22" s="13"/>
      <c r="B22" s="9"/>
      <c r="C22" s="16"/>
      <c r="D22" s="9"/>
      <c r="E22" s="9"/>
      <c r="F22" s="9"/>
      <c r="G22" s="9"/>
      <c r="H22" s="9"/>
      <c r="I22" s="9"/>
      <c r="J22" s="99">
        <f t="shared" si="8"/>
        <v>0</v>
      </c>
      <c r="K22" s="99">
        <f t="shared" si="9"/>
        <v>0</v>
      </c>
      <c r="L22" s="99">
        <f t="shared" si="10"/>
        <v>0</v>
      </c>
      <c r="M22" s="99">
        <f t="shared" si="11"/>
        <v>0</v>
      </c>
      <c r="N22" s="99">
        <f t="shared" si="12"/>
        <v>0</v>
      </c>
      <c r="O22" s="99">
        <f t="shared" si="13"/>
        <v>0</v>
      </c>
      <c r="P22" s="67"/>
      <c r="Q22" s="67"/>
      <c r="R22" s="67"/>
      <c r="S22" s="67"/>
      <c r="T22" s="67"/>
      <c r="U22" s="67"/>
      <c r="V22" s="98">
        <f t="shared" si="1"/>
        <v>0</v>
      </c>
      <c r="W22" s="98">
        <f t="shared" si="2"/>
        <v>0</v>
      </c>
      <c r="X22" s="98">
        <f t="shared" si="3"/>
        <v>0</v>
      </c>
      <c r="Y22" s="98">
        <f t="shared" si="4"/>
        <v>0</v>
      </c>
      <c r="Z22" s="98">
        <f t="shared" si="5"/>
        <v>0</v>
      </c>
      <c r="AA22" s="98">
        <f t="shared" si="6"/>
        <v>0</v>
      </c>
    </row>
    <row r="23" spans="1:27" x14ac:dyDescent="0.25">
      <c r="A23" s="13"/>
      <c r="B23" s="9"/>
      <c r="C23" s="16"/>
      <c r="D23" s="9"/>
      <c r="E23" s="9"/>
      <c r="F23" s="9"/>
      <c r="G23" s="9"/>
      <c r="H23" s="9"/>
      <c r="I23" s="9"/>
      <c r="J23" s="99">
        <f t="shared" si="8"/>
        <v>0</v>
      </c>
      <c r="K23" s="99">
        <f t="shared" si="9"/>
        <v>0</v>
      </c>
      <c r="L23" s="99">
        <f t="shared" si="10"/>
        <v>0</v>
      </c>
      <c r="M23" s="99">
        <f t="shared" si="11"/>
        <v>0</v>
      </c>
      <c r="N23" s="99">
        <f t="shared" si="12"/>
        <v>0</v>
      </c>
      <c r="O23" s="99">
        <f t="shared" si="13"/>
        <v>0</v>
      </c>
      <c r="P23" s="67"/>
      <c r="Q23" s="67"/>
      <c r="R23" s="67"/>
      <c r="S23" s="67"/>
      <c r="T23" s="67"/>
      <c r="U23" s="67"/>
      <c r="V23" s="98">
        <f t="shared" si="1"/>
        <v>0</v>
      </c>
      <c r="W23" s="98">
        <f t="shared" si="2"/>
        <v>0</v>
      </c>
      <c r="X23" s="98">
        <f t="shared" si="3"/>
        <v>0</v>
      </c>
      <c r="Y23" s="98">
        <f t="shared" si="4"/>
        <v>0</v>
      </c>
      <c r="Z23" s="98">
        <f t="shared" si="5"/>
        <v>0</v>
      </c>
      <c r="AA23" s="98">
        <f t="shared" si="6"/>
        <v>0</v>
      </c>
    </row>
    <row r="24" spans="1:27" x14ac:dyDescent="0.25">
      <c r="A24" s="13"/>
      <c r="B24" s="9"/>
      <c r="C24" s="16"/>
      <c r="D24" s="9"/>
      <c r="E24" s="9"/>
      <c r="F24" s="9"/>
      <c r="G24" s="9"/>
      <c r="H24" s="9"/>
      <c r="I24" s="9"/>
      <c r="J24" s="99">
        <f t="shared" si="8"/>
        <v>0</v>
      </c>
      <c r="K24" s="99">
        <f t="shared" si="9"/>
        <v>0</v>
      </c>
      <c r="L24" s="99">
        <f t="shared" si="10"/>
        <v>0</v>
      </c>
      <c r="M24" s="99">
        <f t="shared" si="11"/>
        <v>0</v>
      </c>
      <c r="N24" s="99">
        <f t="shared" si="12"/>
        <v>0</v>
      </c>
      <c r="O24" s="99">
        <f t="shared" si="13"/>
        <v>0</v>
      </c>
      <c r="P24" s="67"/>
      <c r="Q24" s="67"/>
      <c r="R24" s="67"/>
      <c r="S24" s="67"/>
      <c r="T24" s="67"/>
      <c r="U24" s="67"/>
      <c r="V24" s="98">
        <f t="shared" si="1"/>
        <v>0</v>
      </c>
      <c r="W24" s="98">
        <f t="shared" si="2"/>
        <v>0</v>
      </c>
      <c r="X24" s="98">
        <f t="shared" si="3"/>
        <v>0</v>
      </c>
      <c r="Y24" s="98">
        <f t="shared" si="4"/>
        <v>0</v>
      </c>
      <c r="Z24" s="98">
        <f t="shared" si="5"/>
        <v>0</v>
      </c>
      <c r="AA24" s="98">
        <f t="shared" si="6"/>
        <v>0</v>
      </c>
    </row>
    <row r="25" spans="1:27" x14ac:dyDescent="0.25">
      <c r="A25" s="13"/>
      <c r="B25" s="9"/>
      <c r="C25" s="16"/>
      <c r="D25" s="9"/>
      <c r="E25" s="9"/>
      <c r="F25" s="9"/>
      <c r="G25" s="9"/>
      <c r="H25" s="9"/>
      <c r="I25" s="9"/>
      <c r="J25" s="99">
        <f t="shared" si="8"/>
        <v>0</v>
      </c>
      <c r="K25" s="99">
        <f t="shared" si="9"/>
        <v>0</v>
      </c>
      <c r="L25" s="99">
        <f t="shared" si="10"/>
        <v>0</v>
      </c>
      <c r="M25" s="99">
        <f t="shared" si="11"/>
        <v>0</v>
      </c>
      <c r="N25" s="99">
        <f t="shared" si="12"/>
        <v>0</v>
      </c>
      <c r="O25" s="99">
        <f t="shared" si="13"/>
        <v>0</v>
      </c>
      <c r="P25" s="67"/>
      <c r="Q25" s="67"/>
      <c r="R25" s="67"/>
      <c r="S25" s="67"/>
      <c r="T25" s="67"/>
      <c r="U25" s="67"/>
      <c r="V25" s="98">
        <f t="shared" si="1"/>
        <v>0</v>
      </c>
      <c r="W25" s="98">
        <f t="shared" si="2"/>
        <v>0</v>
      </c>
      <c r="X25" s="98">
        <f t="shared" si="3"/>
        <v>0</v>
      </c>
      <c r="Y25" s="98">
        <f t="shared" si="4"/>
        <v>0</v>
      </c>
      <c r="Z25" s="98">
        <f t="shared" si="5"/>
        <v>0</v>
      </c>
      <c r="AA25" s="98">
        <f t="shared" si="6"/>
        <v>0</v>
      </c>
    </row>
    <row r="26" spans="1:27" x14ac:dyDescent="0.25">
      <c r="A26" s="13"/>
      <c r="B26" s="9"/>
      <c r="C26" s="16"/>
      <c r="D26" s="9"/>
      <c r="E26" s="9"/>
      <c r="F26" s="9"/>
      <c r="G26" s="9"/>
      <c r="H26" s="9"/>
      <c r="I26" s="9"/>
      <c r="J26" s="99">
        <f t="shared" si="8"/>
        <v>0</v>
      </c>
      <c r="K26" s="99">
        <f t="shared" si="9"/>
        <v>0</v>
      </c>
      <c r="L26" s="99">
        <f t="shared" si="10"/>
        <v>0</v>
      </c>
      <c r="M26" s="99">
        <f t="shared" si="11"/>
        <v>0</v>
      </c>
      <c r="N26" s="99">
        <f t="shared" si="12"/>
        <v>0</v>
      </c>
      <c r="O26" s="99">
        <f t="shared" si="13"/>
        <v>0</v>
      </c>
      <c r="P26" s="67"/>
      <c r="Q26" s="67"/>
      <c r="R26" s="67"/>
      <c r="S26" s="67"/>
      <c r="T26" s="67"/>
      <c r="U26" s="67"/>
      <c r="V26" s="98">
        <f t="shared" si="1"/>
        <v>0</v>
      </c>
      <c r="W26" s="98">
        <f t="shared" si="2"/>
        <v>0</v>
      </c>
      <c r="X26" s="98">
        <f t="shared" si="3"/>
        <v>0</v>
      </c>
      <c r="Y26" s="98">
        <f t="shared" si="4"/>
        <v>0</v>
      </c>
      <c r="Z26" s="98">
        <f t="shared" si="5"/>
        <v>0</v>
      </c>
      <c r="AA26" s="98">
        <f t="shared" si="6"/>
        <v>0</v>
      </c>
    </row>
    <row r="27" spans="1:27" x14ac:dyDescent="0.25">
      <c r="A27" s="13"/>
      <c r="B27" s="9"/>
      <c r="C27" s="16"/>
      <c r="D27" s="9"/>
      <c r="E27" s="9"/>
      <c r="F27" s="9"/>
      <c r="G27" s="9"/>
      <c r="H27" s="9"/>
      <c r="I27" s="9"/>
      <c r="J27" s="99">
        <f t="shared" si="8"/>
        <v>0</v>
      </c>
      <c r="K27" s="99">
        <f t="shared" si="9"/>
        <v>0</v>
      </c>
      <c r="L27" s="99">
        <f t="shared" si="10"/>
        <v>0</v>
      </c>
      <c r="M27" s="99">
        <f t="shared" si="11"/>
        <v>0</v>
      </c>
      <c r="N27" s="99">
        <f t="shared" si="12"/>
        <v>0</v>
      </c>
      <c r="O27" s="99">
        <f t="shared" si="13"/>
        <v>0</v>
      </c>
      <c r="P27" s="67"/>
      <c r="Q27" s="67"/>
      <c r="R27" s="67"/>
      <c r="S27" s="67"/>
      <c r="T27" s="67"/>
      <c r="U27" s="67"/>
      <c r="V27" s="98">
        <f t="shared" si="1"/>
        <v>0</v>
      </c>
      <c r="W27" s="98">
        <f t="shared" si="2"/>
        <v>0</v>
      </c>
      <c r="X27" s="98">
        <f t="shared" si="3"/>
        <v>0</v>
      </c>
      <c r="Y27" s="98">
        <f t="shared" si="4"/>
        <v>0</v>
      </c>
      <c r="Z27" s="98">
        <f t="shared" si="5"/>
        <v>0</v>
      </c>
      <c r="AA27" s="98">
        <f t="shared" si="6"/>
        <v>0</v>
      </c>
    </row>
    <row r="28" spans="1:27" x14ac:dyDescent="0.25">
      <c r="A28" s="13"/>
      <c r="B28" s="9"/>
      <c r="C28" s="16"/>
      <c r="D28" s="9"/>
      <c r="E28" s="9"/>
      <c r="F28" s="9"/>
      <c r="G28" s="9"/>
      <c r="H28" s="9"/>
      <c r="I28" s="9"/>
      <c r="J28" s="99">
        <f t="shared" si="8"/>
        <v>0</v>
      </c>
      <c r="K28" s="99">
        <f t="shared" si="9"/>
        <v>0</v>
      </c>
      <c r="L28" s="99">
        <f t="shared" si="10"/>
        <v>0</v>
      </c>
      <c r="M28" s="99">
        <f t="shared" si="11"/>
        <v>0</v>
      </c>
      <c r="N28" s="99">
        <f t="shared" si="12"/>
        <v>0</v>
      </c>
      <c r="O28" s="99">
        <f t="shared" si="13"/>
        <v>0</v>
      </c>
      <c r="P28" s="67"/>
      <c r="Q28" s="67"/>
      <c r="R28" s="67"/>
      <c r="S28" s="67"/>
      <c r="T28" s="67"/>
      <c r="U28" s="67"/>
      <c r="V28" s="98">
        <f t="shared" si="1"/>
        <v>0</v>
      </c>
      <c r="W28" s="98">
        <f t="shared" si="2"/>
        <v>0</v>
      </c>
      <c r="X28" s="98">
        <f t="shared" si="3"/>
        <v>0</v>
      </c>
      <c r="Y28" s="98">
        <f t="shared" si="4"/>
        <v>0</v>
      </c>
      <c r="Z28" s="98">
        <f t="shared" si="5"/>
        <v>0</v>
      </c>
      <c r="AA28" s="98">
        <f t="shared" si="6"/>
        <v>0</v>
      </c>
    </row>
    <row r="29" spans="1:27" x14ac:dyDescent="0.25">
      <c r="A29" s="13"/>
      <c r="B29" s="9"/>
      <c r="C29" s="16"/>
      <c r="D29" s="9"/>
      <c r="E29" s="9"/>
      <c r="F29" s="9"/>
      <c r="G29" s="9"/>
      <c r="H29" s="9"/>
      <c r="I29" s="9"/>
      <c r="J29" s="99">
        <f t="shared" si="8"/>
        <v>0</v>
      </c>
      <c r="K29" s="99">
        <f t="shared" si="9"/>
        <v>0</v>
      </c>
      <c r="L29" s="99">
        <f t="shared" si="10"/>
        <v>0</v>
      </c>
      <c r="M29" s="99">
        <f t="shared" si="11"/>
        <v>0</v>
      </c>
      <c r="N29" s="99">
        <f t="shared" si="12"/>
        <v>0</v>
      </c>
      <c r="O29" s="99">
        <f t="shared" si="13"/>
        <v>0</v>
      </c>
      <c r="P29" s="67"/>
      <c r="Q29" s="67"/>
      <c r="R29" s="67"/>
      <c r="S29" s="67"/>
      <c r="T29" s="67"/>
      <c r="U29" s="67"/>
      <c r="V29" s="98">
        <f t="shared" si="1"/>
        <v>0</v>
      </c>
      <c r="W29" s="98">
        <f t="shared" si="2"/>
        <v>0</v>
      </c>
      <c r="X29" s="98">
        <f t="shared" si="3"/>
        <v>0</v>
      </c>
      <c r="Y29" s="98">
        <f t="shared" si="4"/>
        <v>0</v>
      </c>
      <c r="Z29" s="98">
        <f t="shared" si="5"/>
        <v>0</v>
      </c>
      <c r="AA29" s="98">
        <f t="shared" si="6"/>
        <v>0</v>
      </c>
    </row>
    <row r="30" spans="1:27" x14ac:dyDescent="0.25">
      <c r="A30" s="13"/>
      <c r="B30" s="9"/>
      <c r="C30" s="16"/>
      <c r="D30" s="9"/>
      <c r="E30" s="9"/>
      <c r="F30" s="9"/>
      <c r="G30" s="9"/>
      <c r="H30" s="9"/>
      <c r="I30" s="9"/>
      <c r="J30" s="99">
        <f t="shared" si="8"/>
        <v>0</v>
      </c>
      <c r="K30" s="99">
        <f t="shared" si="9"/>
        <v>0</v>
      </c>
      <c r="L30" s="99">
        <f t="shared" si="10"/>
        <v>0</v>
      </c>
      <c r="M30" s="99">
        <f t="shared" si="11"/>
        <v>0</v>
      </c>
      <c r="N30" s="99">
        <f t="shared" si="12"/>
        <v>0</v>
      </c>
      <c r="O30" s="99">
        <f t="shared" si="13"/>
        <v>0</v>
      </c>
      <c r="P30" s="67"/>
      <c r="Q30" s="67"/>
      <c r="R30" s="67"/>
      <c r="S30" s="67"/>
      <c r="T30" s="67"/>
      <c r="U30" s="67"/>
      <c r="V30" s="98">
        <f t="shared" si="1"/>
        <v>0</v>
      </c>
      <c r="W30" s="98">
        <f t="shared" si="2"/>
        <v>0</v>
      </c>
      <c r="X30" s="98">
        <f t="shared" si="3"/>
        <v>0</v>
      </c>
      <c r="Y30" s="98">
        <f t="shared" si="4"/>
        <v>0</v>
      </c>
      <c r="Z30" s="98">
        <f t="shared" si="5"/>
        <v>0</v>
      </c>
      <c r="AA30" s="98">
        <f t="shared" si="6"/>
        <v>0</v>
      </c>
    </row>
    <row r="31" spans="1:27" x14ac:dyDescent="0.25">
      <c r="A31" s="13"/>
      <c r="B31" s="9"/>
      <c r="C31" s="16"/>
      <c r="D31" s="9"/>
      <c r="E31" s="9"/>
      <c r="F31" s="9"/>
      <c r="G31" s="9"/>
      <c r="H31" s="9"/>
      <c r="I31" s="9"/>
      <c r="J31" s="99">
        <f t="shared" si="8"/>
        <v>0</v>
      </c>
      <c r="K31" s="99">
        <f t="shared" si="9"/>
        <v>0</v>
      </c>
      <c r="L31" s="99">
        <f t="shared" si="10"/>
        <v>0</v>
      </c>
      <c r="M31" s="99">
        <f t="shared" si="11"/>
        <v>0</v>
      </c>
      <c r="N31" s="99">
        <f t="shared" si="12"/>
        <v>0</v>
      </c>
      <c r="O31" s="99">
        <f t="shared" si="13"/>
        <v>0</v>
      </c>
      <c r="P31" s="67"/>
      <c r="Q31" s="67"/>
      <c r="R31" s="67"/>
      <c r="S31" s="67"/>
      <c r="T31" s="67"/>
      <c r="U31" s="67"/>
      <c r="V31" s="98">
        <f t="shared" si="1"/>
        <v>0</v>
      </c>
      <c r="W31" s="98">
        <f t="shared" si="2"/>
        <v>0</v>
      </c>
      <c r="X31" s="98">
        <f t="shared" si="3"/>
        <v>0</v>
      </c>
      <c r="Y31" s="98">
        <f t="shared" si="4"/>
        <v>0</v>
      </c>
      <c r="Z31" s="98">
        <f t="shared" si="5"/>
        <v>0</v>
      </c>
      <c r="AA31" s="98">
        <f t="shared" si="6"/>
        <v>0</v>
      </c>
    </row>
    <row r="32" spans="1:27" x14ac:dyDescent="0.25">
      <c r="A32" s="13"/>
      <c r="B32" s="9"/>
      <c r="C32" s="16"/>
      <c r="D32" s="9"/>
      <c r="E32" s="9"/>
      <c r="F32" s="9"/>
      <c r="G32" s="9"/>
      <c r="H32" s="9"/>
      <c r="I32" s="9"/>
      <c r="J32" s="99">
        <f t="shared" si="8"/>
        <v>0</v>
      </c>
      <c r="K32" s="99">
        <f t="shared" si="9"/>
        <v>0</v>
      </c>
      <c r="L32" s="99">
        <f t="shared" si="10"/>
        <v>0</v>
      </c>
      <c r="M32" s="99">
        <f t="shared" si="11"/>
        <v>0</v>
      </c>
      <c r="N32" s="99">
        <f t="shared" si="12"/>
        <v>0</v>
      </c>
      <c r="O32" s="99">
        <f t="shared" si="13"/>
        <v>0</v>
      </c>
      <c r="P32" s="67"/>
      <c r="Q32" s="67"/>
      <c r="R32" s="67"/>
      <c r="S32" s="67"/>
      <c r="T32" s="67"/>
      <c r="U32" s="67"/>
      <c r="V32" s="98">
        <f t="shared" si="1"/>
        <v>0</v>
      </c>
      <c r="W32" s="98">
        <f t="shared" si="2"/>
        <v>0</v>
      </c>
      <c r="X32" s="98">
        <f t="shared" si="3"/>
        <v>0</v>
      </c>
      <c r="Y32" s="98">
        <f t="shared" si="4"/>
        <v>0</v>
      </c>
      <c r="Z32" s="98">
        <f t="shared" si="5"/>
        <v>0</v>
      </c>
      <c r="AA32" s="98">
        <f t="shared" si="6"/>
        <v>0</v>
      </c>
    </row>
    <row r="33" spans="1:27" x14ac:dyDescent="0.25">
      <c r="A33" s="13"/>
      <c r="B33" s="9"/>
      <c r="C33" s="16"/>
      <c r="D33" s="9"/>
      <c r="E33" s="9"/>
      <c r="F33" s="9"/>
      <c r="G33" s="9"/>
      <c r="H33" s="9"/>
      <c r="I33" s="9"/>
      <c r="J33" s="99">
        <f t="shared" si="8"/>
        <v>0</v>
      </c>
      <c r="K33" s="99">
        <f t="shared" si="9"/>
        <v>0</v>
      </c>
      <c r="L33" s="99">
        <f t="shared" si="10"/>
        <v>0</v>
      </c>
      <c r="M33" s="99">
        <f t="shared" si="11"/>
        <v>0</v>
      </c>
      <c r="N33" s="99">
        <f t="shared" si="12"/>
        <v>0</v>
      </c>
      <c r="O33" s="99">
        <f t="shared" si="13"/>
        <v>0</v>
      </c>
      <c r="P33" s="67"/>
      <c r="Q33" s="67"/>
      <c r="R33" s="67"/>
      <c r="S33" s="67"/>
      <c r="T33" s="67"/>
      <c r="U33" s="67"/>
      <c r="V33" s="98">
        <f t="shared" si="1"/>
        <v>0</v>
      </c>
      <c r="W33" s="98">
        <f t="shared" si="2"/>
        <v>0</v>
      </c>
      <c r="X33" s="98">
        <f t="shared" si="3"/>
        <v>0</v>
      </c>
      <c r="Y33" s="98">
        <f t="shared" si="4"/>
        <v>0</v>
      </c>
      <c r="Z33" s="98">
        <f t="shared" si="5"/>
        <v>0</v>
      </c>
      <c r="AA33" s="98">
        <f t="shared" si="6"/>
        <v>0</v>
      </c>
    </row>
    <row r="34" spans="1:27" x14ac:dyDescent="0.25">
      <c r="A34" s="13"/>
      <c r="B34" s="9"/>
      <c r="C34" s="16"/>
      <c r="D34" s="9"/>
      <c r="E34" s="9"/>
      <c r="F34" s="9"/>
      <c r="G34" s="9"/>
      <c r="H34" s="9"/>
      <c r="I34" s="9"/>
      <c r="J34" s="99">
        <f t="shared" si="8"/>
        <v>0</v>
      </c>
      <c r="K34" s="99">
        <f t="shared" si="9"/>
        <v>0</v>
      </c>
      <c r="L34" s="99">
        <f t="shared" si="10"/>
        <v>0</v>
      </c>
      <c r="M34" s="99">
        <f t="shared" si="11"/>
        <v>0</v>
      </c>
      <c r="N34" s="99">
        <f t="shared" si="12"/>
        <v>0</v>
      </c>
      <c r="O34" s="99">
        <f t="shared" si="13"/>
        <v>0</v>
      </c>
      <c r="P34" s="67"/>
      <c r="Q34" s="67"/>
      <c r="R34" s="67"/>
      <c r="S34" s="67"/>
      <c r="T34" s="67"/>
      <c r="U34" s="67"/>
      <c r="V34" s="98">
        <f t="shared" si="1"/>
        <v>0</v>
      </c>
      <c r="W34" s="98">
        <f t="shared" si="2"/>
        <v>0</v>
      </c>
      <c r="X34" s="98">
        <f t="shared" si="3"/>
        <v>0</v>
      </c>
      <c r="Y34" s="98">
        <f t="shared" si="4"/>
        <v>0</v>
      </c>
      <c r="Z34" s="98">
        <f t="shared" si="5"/>
        <v>0</v>
      </c>
      <c r="AA34" s="98">
        <f t="shared" si="6"/>
        <v>0</v>
      </c>
    </row>
    <row r="35" spans="1:27" x14ac:dyDescent="0.25">
      <c r="A35" s="13"/>
      <c r="B35" s="9"/>
      <c r="C35" s="16"/>
      <c r="D35" s="9"/>
      <c r="E35" s="9"/>
      <c r="F35" s="9"/>
      <c r="G35" s="9"/>
      <c r="H35" s="9"/>
      <c r="I35" s="9"/>
      <c r="J35" s="99">
        <f t="shared" si="8"/>
        <v>0</v>
      </c>
      <c r="K35" s="99">
        <f t="shared" si="9"/>
        <v>0</v>
      </c>
      <c r="L35" s="99">
        <f t="shared" si="10"/>
        <v>0</v>
      </c>
      <c r="M35" s="99">
        <f t="shared" si="11"/>
        <v>0</v>
      </c>
      <c r="N35" s="99">
        <f t="shared" si="12"/>
        <v>0</v>
      </c>
      <c r="O35" s="99">
        <f t="shared" si="13"/>
        <v>0</v>
      </c>
      <c r="P35" s="67"/>
      <c r="Q35" s="67"/>
      <c r="R35" s="67"/>
      <c r="S35" s="67"/>
      <c r="T35" s="67"/>
      <c r="U35" s="67"/>
      <c r="V35" s="98">
        <f t="shared" si="1"/>
        <v>0</v>
      </c>
      <c r="W35" s="98">
        <f t="shared" si="2"/>
        <v>0</v>
      </c>
      <c r="X35" s="98">
        <f t="shared" si="3"/>
        <v>0</v>
      </c>
      <c r="Y35" s="98">
        <f t="shared" si="4"/>
        <v>0</v>
      </c>
      <c r="Z35" s="98">
        <f t="shared" si="5"/>
        <v>0</v>
      </c>
      <c r="AA35" s="98">
        <f t="shared" si="6"/>
        <v>0</v>
      </c>
    </row>
    <row r="36" spans="1:27" x14ac:dyDescent="0.25">
      <c r="A36" s="13"/>
      <c r="B36" s="9"/>
      <c r="C36" s="16"/>
      <c r="D36" s="9"/>
      <c r="E36" s="9"/>
      <c r="F36" s="9"/>
      <c r="G36" s="9"/>
      <c r="H36" s="9"/>
      <c r="I36" s="9"/>
      <c r="J36" s="99">
        <f t="shared" si="8"/>
        <v>0</v>
      </c>
      <c r="K36" s="99">
        <f t="shared" si="9"/>
        <v>0</v>
      </c>
      <c r="L36" s="99">
        <f t="shared" si="10"/>
        <v>0</v>
      </c>
      <c r="M36" s="99">
        <f t="shared" si="11"/>
        <v>0</v>
      </c>
      <c r="N36" s="99">
        <f t="shared" si="12"/>
        <v>0</v>
      </c>
      <c r="O36" s="99">
        <f t="shared" si="13"/>
        <v>0</v>
      </c>
      <c r="P36" s="67"/>
      <c r="Q36" s="67"/>
      <c r="R36" s="67"/>
      <c r="S36" s="67"/>
      <c r="T36" s="67"/>
      <c r="U36" s="67"/>
      <c r="V36" s="98">
        <f t="shared" si="1"/>
        <v>0</v>
      </c>
      <c r="W36" s="98">
        <f t="shared" si="2"/>
        <v>0</v>
      </c>
      <c r="X36" s="98">
        <f t="shared" si="3"/>
        <v>0</v>
      </c>
      <c r="Y36" s="98">
        <f t="shared" si="4"/>
        <v>0</v>
      </c>
      <c r="Z36" s="98">
        <f t="shared" si="5"/>
        <v>0</v>
      </c>
      <c r="AA36" s="98">
        <f t="shared" si="6"/>
        <v>0</v>
      </c>
    </row>
    <row r="37" spans="1:27" x14ac:dyDescent="0.25">
      <c r="A37" s="13"/>
      <c r="B37" s="9"/>
      <c r="C37" s="16"/>
      <c r="D37" s="9"/>
      <c r="E37" s="9"/>
      <c r="F37" s="9"/>
      <c r="G37" s="9"/>
      <c r="H37" s="9"/>
      <c r="I37" s="9"/>
      <c r="J37" s="99">
        <f t="shared" si="8"/>
        <v>0</v>
      </c>
      <c r="K37" s="99">
        <f t="shared" si="9"/>
        <v>0</v>
      </c>
      <c r="L37" s="99">
        <f t="shared" si="10"/>
        <v>0</v>
      </c>
      <c r="M37" s="99">
        <f t="shared" si="11"/>
        <v>0</v>
      </c>
      <c r="N37" s="99">
        <f t="shared" si="12"/>
        <v>0</v>
      </c>
      <c r="O37" s="99">
        <f t="shared" si="13"/>
        <v>0</v>
      </c>
      <c r="P37" s="67"/>
      <c r="Q37" s="67"/>
      <c r="R37" s="67"/>
      <c r="S37" s="67"/>
      <c r="T37" s="67"/>
      <c r="U37" s="67"/>
      <c r="V37" s="98">
        <f t="shared" si="1"/>
        <v>0</v>
      </c>
      <c r="W37" s="98">
        <f t="shared" si="2"/>
        <v>0</v>
      </c>
      <c r="X37" s="98">
        <f t="shared" si="3"/>
        <v>0</v>
      </c>
      <c r="Y37" s="98">
        <f t="shared" si="4"/>
        <v>0</v>
      </c>
      <c r="Z37" s="98">
        <f t="shared" si="5"/>
        <v>0</v>
      </c>
      <c r="AA37" s="98">
        <f t="shared" si="6"/>
        <v>0</v>
      </c>
    </row>
    <row r="38" spans="1:27" x14ac:dyDescent="0.25">
      <c r="A38" s="125" t="s">
        <v>35</v>
      </c>
      <c r="B38" s="126"/>
      <c r="C38" s="126"/>
      <c r="D38" s="33"/>
      <c r="E38" s="33"/>
      <c r="F38" s="33"/>
      <c r="G38" s="33"/>
      <c r="H38" s="33"/>
      <c r="I38" s="33"/>
      <c r="J38" s="34"/>
      <c r="K38" s="34"/>
      <c r="L38" s="34"/>
      <c r="M38" s="34"/>
      <c r="N38" s="34"/>
      <c r="O38" s="34"/>
      <c r="P38" s="35"/>
      <c r="Q38" s="35"/>
      <c r="R38" s="35"/>
      <c r="S38" s="35"/>
      <c r="T38" s="35"/>
      <c r="U38" s="35"/>
      <c r="V38" s="48">
        <f t="shared" ref="V38:AA38" si="14">SUM(V5:V37)</f>
        <v>0</v>
      </c>
      <c r="W38" s="48">
        <f t="shared" si="14"/>
        <v>0</v>
      </c>
      <c r="X38" s="48">
        <f t="shared" si="14"/>
        <v>0</v>
      </c>
      <c r="Y38" s="48">
        <f t="shared" si="14"/>
        <v>0</v>
      </c>
      <c r="Z38" s="48">
        <f t="shared" si="14"/>
        <v>0</v>
      </c>
      <c r="AA38" s="48">
        <f t="shared" si="14"/>
        <v>0</v>
      </c>
    </row>
  </sheetData>
  <sheetProtection password="F9E0" sheet="1" objects="1" scenarios="1" formatCells="0" formatColumns="0" formatRows="0" insertRows="0"/>
  <mergeCells count="9">
    <mergeCell ref="A1:O1"/>
    <mergeCell ref="A38:C38"/>
    <mergeCell ref="V3:AA3"/>
    <mergeCell ref="A3:A4"/>
    <mergeCell ref="B3:B4"/>
    <mergeCell ref="C3:C4"/>
    <mergeCell ref="D3:I3"/>
    <mergeCell ref="J3:O3"/>
    <mergeCell ref="P3:U3"/>
  </mergeCells>
  <printOptions horizontalCentered="1"/>
  <pageMargins left="0.23622047244094491" right="0.15748031496062992" top="0.27559055118110237" bottom="0.19685039370078741" header="0.19685039370078741" footer="0.19685039370078741"/>
  <pageSetup paperSize="9" scale="88" orientation="landscape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28"/>
  <sheetViews>
    <sheetView view="pageLayout" topLeftCell="A4" zoomScaleNormal="100" workbookViewId="0">
      <selection activeCell="A25" sqref="A25"/>
    </sheetView>
  </sheetViews>
  <sheetFormatPr defaultRowHeight="15" x14ac:dyDescent="0.25"/>
  <cols>
    <col min="1" max="1" width="19.42578125" style="6" customWidth="1"/>
    <col min="2" max="2" width="6.5703125" style="6" customWidth="1"/>
    <col min="3" max="3" width="14.7109375" style="6" customWidth="1"/>
    <col min="4" max="4" width="6.5703125" style="6" customWidth="1"/>
    <col min="5" max="5" width="14.7109375" style="6" customWidth="1"/>
    <col min="6" max="6" width="6.5703125" style="6" customWidth="1"/>
    <col min="7" max="7" width="14.7109375" style="6" customWidth="1"/>
    <col min="8" max="8" width="6.5703125" style="6" customWidth="1"/>
    <col min="9" max="9" width="14.7109375" style="6" customWidth="1"/>
    <col min="10" max="10" width="6.5703125" style="6" customWidth="1"/>
    <col min="11" max="11" width="14.7109375" style="6" customWidth="1"/>
    <col min="12" max="12" width="6.5703125" style="6" customWidth="1"/>
    <col min="13" max="13" width="14.7109375" style="6" customWidth="1"/>
    <col min="14" max="16384" width="9.140625" style="6"/>
  </cols>
  <sheetData>
    <row r="1" spans="1:13" x14ac:dyDescent="0.25">
      <c r="A1" s="5" t="s">
        <v>141</v>
      </c>
    </row>
    <row r="2" spans="1:13" x14ac:dyDescent="0.25">
      <c r="A2" s="5"/>
    </row>
    <row r="3" spans="1:13" x14ac:dyDescent="0.25">
      <c r="A3" s="5" t="s">
        <v>129</v>
      </c>
    </row>
    <row r="4" spans="1:13" x14ac:dyDescent="0.25">
      <c r="A4" s="117" t="s">
        <v>36</v>
      </c>
      <c r="B4" s="117" t="s">
        <v>130</v>
      </c>
      <c r="C4" s="117"/>
      <c r="D4" s="117" t="s">
        <v>55</v>
      </c>
      <c r="E4" s="117"/>
      <c r="F4" s="117" t="s">
        <v>56</v>
      </c>
      <c r="G4" s="117"/>
      <c r="H4" s="117" t="s">
        <v>57</v>
      </c>
      <c r="I4" s="117"/>
      <c r="J4" s="117" t="s">
        <v>69</v>
      </c>
      <c r="K4" s="117"/>
      <c r="L4" s="117" t="s">
        <v>70</v>
      </c>
      <c r="M4" s="117"/>
    </row>
    <row r="5" spans="1:13" ht="18" x14ac:dyDescent="0.25">
      <c r="A5" s="117"/>
      <c r="B5" s="12" t="s">
        <v>37</v>
      </c>
      <c r="C5" s="12" t="s">
        <v>38</v>
      </c>
      <c r="D5" s="12" t="s">
        <v>37</v>
      </c>
      <c r="E5" s="12" t="s">
        <v>38</v>
      </c>
      <c r="F5" s="12" t="s">
        <v>37</v>
      </c>
      <c r="G5" s="49" t="s">
        <v>38</v>
      </c>
      <c r="H5" s="12" t="s">
        <v>37</v>
      </c>
      <c r="I5" s="12" t="s">
        <v>38</v>
      </c>
      <c r="J5" s="12" t="s">
        <v>37</v>
      </c>
      <c r="K5" s="12" t="s">
        <v>38</v>
      </c>
      <c r="L5" s="12" t="s">
        <v>37</v>
      </c>
      <c r="M5" s="12" t="s">
        <v>38</v>
      </c>
    </row>
    <row r="6" spans="1:13" ht="18.75" customHeight="1" x14ac:dyDescent="0.25">
      <c r="A6" s="18" t="s">
        <v>39</v>
      </c>
      <c r="B6" s="90"/>
      <c r="C6" s="91"/>
      <c r="D6" s="90"/>
      <c r="E6" s="91"/>
      <c r="F6" s="90"/>
      <c r="G6" s="91"/>
      <c r="H6" s="90"/>
      <c r="I6" s="91"/>
      <c r="J6" s="89"/>
      <c r="K6" s="92"/>
      <c r="L6" s="89"/>
      <c r="M6" s="92"/>
    </row>
    <row r="7" spans="1:13" ht="18.75" customHeight="1" x14ac:dyDescent="0.25">
      <c r="A7" s="18" t="s">
        <v>40</v>
      </c>
      <c r="B7" s="89"/>
      <c r="C7" s="92"/>
      <c r="D7" s="89"/>
      <c r="E7" s="92"/>
      <c r="F7" s="89"/>
      <c r="G7" s="92"/>
      <c r="H7" s="89"/>
      <c r="I7" s="92"/>
      <c r="J7" s="89"/>
      <c r="K7" s="92"/>
      <c r="L7" s="89"/>
      <c r="M7" s="92"/>
    </row>
    <row r="8" spans="1:13" ht="18.75" customHeight="1" x14ac:dyDescent="0.25">
      <c r="A8" s="18" t="s">
        <v>41</v>
      </c>
      <c r="B8" s="93"/>
      <c r="C8" s="92"/>
      <c r="D8" s="93"/>
      <c r="E8" s="92"/>
      <c r="F8" s="93"/>
      <c r="G8" s="92"/>
      <c r="H8" s="93"/>
      <c r="I8" s="92"/>
      <c r="J8" s="93"/>
      <c r="K8" s="92"/>
      <c r="L8" s="93"/>
      <c r="M8" s="92"/>
    </row>
    <row r="9" spans="1:13" ht="18.75" customHeight="1" x14ac:dyDescent="0.25">
      <c r="A9" s="18" t="s">
        <v>42</v>
      </c>
      <c r="B9" s="93"/>
      <c r="C9" s="92"/>
      <c r="D9" s="93"/>
      <c r="E9" s="92"/>
      <c r="F9" s="93"/>
      <c r="G9" s="92"/>
      <c r="H9" s="93"/>
      <c r="I9" s="92"/>
      <c r="J9" s="93"/>
      <c r="K9" s="92"/>
      <c r="L9" s="93"/>
      <c r="M9" s="92"/>
    </row>
    <row r="10" spans="1:13" ht="18.75" customHeight="1" x14ac:dyDescent="0.25">
      <c r="A10" s="18" t="s">
        <v>43</v>
      </c>
      <c r="B10" s="93"/>
      <c r="C10" s="92"/>
      <c r="D10" s="93"/>
      <c r="E10" s="92"/>
      <c r="F10" s="93"/>
      <c r="G10" s="92"/>
      <c r="H10" s="93"/>
      <c r="I10" s="92"/>
      <c r="J10" s="93"/>
      <c r="K10" s="92"/>
      <c r="L10" s="93"/>
      <c r="M10" s="92"/>
    </row>
    <row r="11" spans="1:13" ht="18.75" customHeight="1" x14ac:dyDescent="0.25">
      <c r="A11" s="18" t="s">
        <v>44</v>
      </c>
      <c r="B11" s="93"/>
      <c r="C11" s="92"/>
      <c r="D11" s="93"/>
      <c r="E11" s="92"/>
      <c r="F11" s="93"/>
      <c r="G11" s="92"/>
      <c r="H11" s="93"/>
      <c r="I11" s="92"/>
      <c r="J11" s="93"/>
      <c r="K11" s="92"/>
      <c r="L11" s="93"/>
      <c r="M11" s="92"/>
    </row>
    <row r="12" spans="1:13" ht="18.75" customHeight="1" x14ac:dyDescent="0.25">
      <c r="A12" s="21" t="s">
        <v>45</v>
      </c>
      <c r="B12" s="21"/>
      <c r="C12" s="100">
        <f>SUM(C6:C11)</f>
        <v>0</v>
      </c>
      <c r="D12" s="21"/>
      <c r="E12" s="100">
        <f>SUM(E6:E11)</f>
        <v>0</v>
      </c>
      <c r="F12" s="21"/>
      <c r="G12" s="100">
        <f>SUM(G6:G11)</f>
        <v>0</v>
      </c>
      <c r="H12" s="21"/>
      <c r="I12" s="100">
        <f>SUM(I6:I11)</f>
        <v>0</v>
      </c>
      <c r="J12" s="21"/>
      <c r="K12" s="100">
        <f>SUM(K6:K11)</f>
        <v>0</v>
      </c>
      <c r="L12" s="21"/>
      <c r="M12" s="100">
        <f>SUM(M6:M11)</f>
        <v>0</v>
      </c>
    </row>
    <row r="13" spans="1:13" ht="42.75" customHeight="1" x14ac:dyDescent="0.25">
      <c r="A13" s="22"/>
    </row>
    <row r="14" spans="1:13" x14ac:dyDescent="0.25">
      <c r="A14" s="5" t="s">
        <v>46</v>
      </c>
    </row>
    <row r="15" spans="1:13" x14ac:dyDescent="0.25">
      <c r="A15" s="117" t="s">
        <v>36</v>
      </c>
      <c r="B15" s="117" t="s">
        <v>130</v>
      </c>
      <c r="C15" s="117"/>
      <c r="D15" s="117" t="s">
        <v>55</v>
      </c>
      <c r="E15" s="117"/>
      <c r="F15" s="117" t="s">
        <v>56</v>
      </c>
      <c r="G15" s="117"/>
      <c r="H15" s="117" t="s">
        <v>57</v>
      </c>
      <c r="I15" s="117"/>
      <c r="J15" s="117" t="s">
        <v>69</v>
      </c>
      <c r="K15" s="117"/>
      <c r="L15" s="117" t="s">
        <v>70</v>
      </c>
      <c r="M15" s="117"/>
    </row>
    <row r="16" spans="1:13" ht="18" x14ac:dyDescent="0.25">
      <c r="A16" s="117"/>
      <c r="B16" s="12" t="s">
        <v>37</v>
      </c>
      <c r="C16" s="12" t="s">
        <v>38</v>
      </c>
      <c r="D16" s="12" t="s">
        <v>37</v>
      </c>
      <c r="E16" s="12" t="s">
        <v>38</v>
      </c>
      <c r="F16" s="12" t="s">
        <v>37</v>
      </c>
      <c r="G16" s="12" t="s">
        <v>38</v>
      </c>
      <c r="H16" s="12" t="s">
        <v>37</v>
      </c>
      <c r="I16" s="12" t="s">
        <v>38</v>
      </c>
      <c r="J16" s="12" t="s">
        <v>37</v>
      </c>
      <c r="K16" s="12" t="s">
        <v>38</v>
      </c>
      <c r="L16" s="12" t="s">
        <v>37</v>
      </c>
      <c r="M16" s="12" t="s">
        <v>38</v>
      </c>
    </row>
    <row r="17" spans="1:13" ht="18.75" customHeight="1" x14ac:dyDescent="0.25">
      <c r="A17" s="18" t="s">
        <v>73</v>
      </c>
      <c r="B17" s="19"/>
      <c r="C17" s="36">
        <f>'Materia Prima e Insumos(total)'!K23</f>
        <v>0</v>
      </c>
      <c r="D17" s="19"/>
      <c r="E17" s="36">
        <f>'Materia Prima e Insumos(total)'!L23</f>
        <v>0</v>
      </c>
      <c r="F17" s="19"/>
      <c r="G17" s="36">
        <f>'Materia Prima e Insumos(total)'!M23</f>
        <v>0</v>
      </c>
      <c r="H17" s="19"/>
      <c r="I17" s="36">
        <f>'Materia Prima e Insumos(total)'!N23</f>
        <v>0</v>
      </c>
      <c r="J17" s="19"/>
      <c r="K17" s="36">
        <f>'Materia Prima e Insumos(total)'!O23</f>
        <v>0</v>
      </c>
      <c r="L17" s="19"/>
      <c r="M17" s="36">
        <f>'Materia Prima e Insumos(total)'!P23</f>
        <v>0</v>
      </c>
    </row>
    <row r="18" spans="1:13" ht="18.75" customHeight="1" x14ac:dyDescent="0.25">
      <c r="A18" s="18" t="s">
        <v>74</v>
      </c>
      <c r="B18" s="19"/>
      <c r="C18" s="36">
        <f>'Materia Prima e Insumos(total)'!K43</f>
        <v>0</v>
      </c>
      <c r="D18" s="19"/>
      <c r="E18" s="36">
        <f>'Materia Prima e Insumos(total)'!L43</f>
        <v>0</v>
      </c>
      <c r="F18" s="19"/>
      <c r="G18" s="36">
        <f>'Materia Prima e Insumos(total)'!M43</f>
        <v>0</v>
      </c>
      <c r="H18" s="19"/>
      <c r="I18" s="36">
        <f>'Materia Prima e Insumos(total)'!N43</f>
        <v>0</v>
      </c>
      <c r="J18" s="19"/>
      <c r="K18" s="36">
        <f>'Materia Prima e Insumos(total)'!O43</f>
        <v>0</v>
      </c>
      <c r="L18" s="19"/>
      <c r="M18" s="36">
        <f>'Materia Prima e Insumos(total)'!P43</f>
        <v>0</v>
      </c>
    </row>
    <row r="19" spans="1:13" ht="18.75" customHeight="1" x14ac:dyDescent="0.25">
      <c r="A19" s="18" t="s">
        <v>47</v>
      </c>
      <c r="B19" s="17"/>
      <c r="C19" s="77"/>
      <c r="D19" s="80"/>
      <c r="E19" s="81"/>
      <c r="F19" s="80"/>
      <c r="G19" s="81"/>
      <c r="H19" s="80"/>
      <c r="I19" s="81"/>
      <c r="J19" s="80"/>
      <c r="K19" s="81"/>
      <c r="L19" s="80"/>
      <c r="M19" s="81"/>
    </row>
    <row r="20" spans="1:13" ht="18.75" customHeight="1" x14ac:dyDescent="0.25">
      <c r="A20" s="18" t="s">
        <v>48</v>
      </c>
      <c r="B20" s="17"/>
      <c r="C20" s="77"/>
      <c r="D20" s="80"/>
      <c r="E20" s="81"/>
      <c r="F20" s="80"/>
      <c r="G20" s="81"/>
      <c r="H20" s="80"/>
      <c r="I20" s="81"/>
      <c r="J20" s="80"/>
      <c r="K20" s="81"/>
      <c r="L20" s="80"/>
      <c r="M20" s="81"/>
    </row>
    <row r="21" spans="1:13" ht="18.75" customHeight="1" x14ac:dyDescent="0.25">
      <c r="A21" s="18" t="s">
        <v>49</v>
      </c>
      <c r="B21" s="17"/>
      <c r="C21" s="77"/>
      <c r="D21" s="80"/>
      <c r="E21" s="81"/>
      <c r="F21" s="80"/>
      <c r="G21" s="81"/>
      <c r="H21" s="80"/>
      <c r="I21" s="81"/>
      <c r="J21" s="80"/>
      <c r="K21" s="81"/>
      <c r="L21" s="80"/>
      <c r="M21" s="81"/>
    </row>
    <row r="22" spans="1:13" ht="18.75" customHeight="1" x14ac:dyDescent="0.25">
      <c r="A22" s="18" t="s">
        <v>50</v>
      </c>
      <c r="B22" s="17"/>
      <c r="C22" s="77"/>
      <c r="D22" s="80"/>
      <c r="E22" s="81"/>
      <c r="F22" s="80"/>
      <c r="G22" s="81"/>
      <c r="H22" s="80"/>
      <c r="I22" s="81"/>
      <c r="J22" s="80"/>
      <c r="K22" s="81"/>
      <c r="L22" s="80"/>
      <c r="M22" s="81"/>
    </row>
    <row r="23" spans="1:13" ht="18.75" customHeight="1" x14ac:dyDescent="0.25">
      <c r="A23" s="18" t="s">
        <v>44</v>
      </c>
      <c r="B23" s="17"/>
      <c r="C23" s="77"/>
      <c r="D23" s="80"/>
      <c r="E23" s="81"/>
      <c r="F23" s="80"/>
      <c r="G23" s="81"/>
      <c r="H23" s="80"/>
      <c r="I23" s="81"/>
      <c r="J23" s="80"/>
      <c r="K23" s="81"/>
      <c r="L23" s="80"/>
      <c r="M23" s="81"/>
    </row>
    <row r="24" spans="1:13" ht="18.75" customHeight="1" x14ac:dyDescent="0.25">
      <c r="A24" s="20" t="s">
        <v>45</v>
      </c>
      <c r="B24" s="23"/>
      <c r="C24" s="101">
        <f>SUM(C17:C23)</f>
        <v>0</v>
      </c>
      <c r="D24" s="23"/>
      <c r="E24" s="101">
        <f>SUM(E17:E23)</f>
        <v>0</v>
      </c>
      <c r="F24" s="23"/>
      <c r="G24" s="101">
        <f>SUM(G17:G23)</f>
        <v>0</v>
      </c>
      <c r="H24" s="23"/>
      <c r="I24" s="101">
        <f>SUM(I17:I23)</f>
        <v>0</v>
      </c>
      <c r="J24" s="23"/>
      <c r="K24" s="101">
        <f>SUM(K17:K23)</f>
        <v>0</v>
      </c>
      <c r="L24" s="23"/>
      <c r="M24" s="101">
        <f>SUM(M17:M23)</f>
        <v>0</v>
      </c>
    </row>
    <row r="25" spans="1:13" x14ac:dyDescent="0.25">
      <c r="A25" s="22"/>
    </row>
    <row r="26" spans="1:13" x14ac:dyDescent="0.25">
      <c r="A26" s="5" t="s">
        <v>51</v>
      </c>
    </row>
    <row r="27" spans="1:13" ht="15" customHeight="1" x14ac:dyDescent="0.25">
      <c r="A27" s="117" t="s">
        <v>36</v>
      </c>
      <c r="B27" s="117" t="s">
        <v>130</v>
      </c>
      <c r="C27" s="117"/>
      <c r="D27" s="117" t="s">
        <v>55</v>
      </c>
      <c r="E27" s="117"/>
      <c r="F27" s="117" t="s">
        <v>56</v>
      </c>
      <c r="G27" s="117"/>
      <c r="H27" s="117" t="s">
        <v>57</v>
      </c>
      <c r="I27" s="117"/>
      <c r="J27" s="117" t="s">
        <v>69</v>
      </c>
      <c r="K27" s="117"/>
      <c r="L27" s="117" t="s">
        <v>70</v>
      </c>
      <c r="M27" s="117"/>
    </row>
    <row r="28" spans="1:13" x14ac:dyDescent="0.25">
      <c r="A28" s="117"/>
      <c r="B28" s="23"/>
      <c r="C28" s="101">
        <f>C24+C12</f>
        <v>0</v>
      </c>
      <c r="D28" s="24"/>
      <c r="E28" s="101">
        <f>E12+E24</f>
        <v>0</v>
      </c>
      <c r="F28" s="24"/>
      <c r="G28" s="101">
        <f>G12+G24</f>
        <v>0</v>
      </c>
      <c r="H28" s="24"/>
      <c r="I28" s="101">
        <f>I12+I24</f>
        <v>0</v>
      </c>
      <c r="J28" s="24"/>
      <c r="K28" s="101">
        <f>K12+K24</f>
        <v>0</v>
      </c>
      <c r="L28" s="24"/>
      <c r="M28" s="101">
        <f>M12+M24</f>
        <v>0</v>
      </c>
    </row>
  </sheetData>
  <sheetProtection algorithmName="SHA-512" hashValue="PrZaaVgng3sh1C0sFjOZVJmfrADEFjHPy6jRJwg1XY0QKy+5HKx8bvk3tARpnX5fVMIJL4e86yFPwKMvjLBIoA==" saltValue="n+5NfkgXkxL6iA3l9bdKhA==" spinCount="100000" sheet="1" objects="1" scenarios="1" formatCells="0" formatColumns="0"/>
  <mergeCells count="21">
    <mergeCell ref="D27:E27"/>
    <mergeCell ref="D15:E15"/>
    <mergeCell ref="A15:A16"/>
    <mergeCell ref="A4:A5"/>
    <mergeCell ref="B4:C4"/>
    <mergeCell ref="D4:E4"/>
    <mergeCell ref="B15:C15"/>
    <mergeCell ref="B27:C27"/>
    <mergeCell ref="A27:A28"/>
    <mergeCell ref="F27:G27"/>
    <mergeCell ref="H27:I27"/>
    <mergeCell ref="J15:K15"/>
    <mergeCell ref="L15:M15"/>
    <mergeCell ref="J4:K4"/>
    <mergeCell ref="L4:M4"/>
    <mergeCell ref="J27:K27"/>
    <mergeCell ref="L27:M27"/>
    <mergeCell ref="F15:G15"/>
    <mergeCell ref="H15:I15"/>
    <mergeCell ref="F4:G4"/>
    <mergeCell ref="H4:I4"/>
  </mergeCells>
  <printOptions horizontalCentered="1"/>
  <pageMargins left="0.19685039370078741" right="0.15748031496062992" top="0.43307086614173229" bottom="0.51181102362204722" header="0.31496062992125984" footer="0.31496062992125984"/>
  <pageSetup paperSize="9" scale="90" orientation="landscape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36"/>
  <sheetViews>
    <sheetView view="pageLayout" topLeftCell="A4" zoomScaleNormal="100" workbookViewId="0">
      <selection activeCell="A25" sqref="A25"/>
    </sheetView>
  </sheetViews>
  <sheetFormatPr defaultRowHeight="15" x14ac:dyDescent="0.25"/>
  <cols>
    <col min="1" max="1" width="17.85546875" style="6" customWidth="1"/>
    <col min="2" max="2" width="24.140625" style="6" customWidth="1"/>
    <col min="3" max="3" width="6" style="6" customWidth="1"/>
    <col min="4" max="4" width="9.7109375" style="6" customWidth="1"/>
    <col min="5" max="5" width="13.85546875" style="6" customWidth="1"/>
    <col min="6" max="6" width="22.140625" style="44" customWidth="1"/>
    <col min="7" max="7" width="13.140625" style="44" customWidth="1"/>
    <col min="8" max="8" width="14.85546875" style="44" customWidth="1"/>
    <col min="9" max="9" width="12.42578125" style="6" customWidth="1"/>
    <col min="10" max="10" width="9.7109375" style="6" customWidth="1"/>
    <col min="11" max="11" width="11.140625" style="6" customWidth="1"/>
    <col min="12" max="12" width="29.42578125" style="6" customWidth="1"/>
    <col min="13" max="13" width="13.140625" style="6" customWidth="1"/>
    <col min="14" max="14" width="14.85546875" style="6" customWidth="1"/>
    <col min="15" max="16384" width="9.140625" style="6"/>
  </cols>
  <sheetData>
    <row r="1" spans="1:21" x14ac:dyDescent="0.25">
      <c r="A1" s="5" t="s">
        <v>131</v>
      </c>
      <c r="I1"/>
      <c r="J1"/>
      <c r="K1"/>
      <c r="L1"/>
      <c r="M1"/>
      <c r="N1"/>
      <c r="O1"/>
      <c r="P1"/>
      <c r="Q1"/>
      <c r="R1"/>
      <c r="S1"/>
      <c r="T1"/>
      <c r="U1"/>
    </row>
    <row r="2" spans="1:21" ht="6" customHeight="1" x14ac:dyDescent="0.25">
      <c r="A2" s="5"/>
      <c r="I2"/>
      <c r="J2"/>
      <c r="K2"/>
      <c r="L2"/>
      <c r="M2"/>
      <c r="N2"/>
      <c r="O2"/>
      <c r="P2"/>
      <c r="Q2"/>
      <c r="R2"/>
      <c r="S2"/>
      <c r="T2"/>
      <c r="U2"/>
    </row>
    <row r="3" spans="1:21" x14ac:dyDescent="0.25">
      <c r="A3" s="5" t="s">
        <v>143</v>
      </c>
      <c r="L3" s="44"/>
      <c r="M3" s="44"/>
      <c r="N3" s="44"/>
      <c r="O3"/>
      <c r="P3"/>
      <c r="Q3"/>
      <c r="R3"/>
      <c r="S3"/>
      <c r="T3"/>
      <c r="U3"/>
    </row>
    <row r="4" spans="1:21" ht="35.25" customHeight="1" x14ac:dyDescent="0.25">
      <c r="A4" s="70" t="s">
        <v>145</v>
      </c>
      <c r="B4" s="70" t="s">
        <v>52</v>
      </c>
      <c r="C4" s="70" t="s">
        <v>53</v>
      </c>
      <c r="D4" s="70" t="s">
        <v>133</v>
      </c>
      <c r="E4" s="70" t="s">
        <v>134</v>
      </c>
      <c r="F4" s="70" t="s">
        <v>106</v>
      </c>
      <c r="G4" s="70" t="s">
        <v>79</v>
      </c>
      <c r="H4" s="70" t="s">
        <v>78</v>
      </c>
      <c r="I4" s="70" t="s">
        <v>132</v>
      </c>
      <c r="J4"/>
      <c r="K4"/>
      <c r="L4"/>
      <c r="M4"/>
      <c r="N4"/>
      <c r="O4"/>
      <c r="P4"/>
      <c r="Q4"/>
      <c r="R4"/>
      <c r="S4"/>
      <c r="T4"/>
      <c r="U4"/>
    </row>
    <row r="5" spans="1:21" x14ac:dyDescent="0.25">
      <c r="A5" s="86"/>
      <c r="B5" s="86"/>
      <c r="C5" s="86"/>
      <c r="D5" s="95"/>
      <c r="E5" s="102">
        <f t="shared" ref="E5:E34" si="0">C5*D5</f>
        <v>0</v>
      </c>
      <c r="F5" s="84"/>
      <c r="G5" s="103" t="e">
        <f>VLOOKUP(F5,'Txs Depreciacao'!$A$1:$B$40,2)</f>
        <v>#N/A</v>
      </c>
      <c r="H5" s="104">
        <f>IF(E5=0,0,E5*G5)</f>
        <v>0</v>
      </c>
      <c r="I5" s="105">
        <f>IF((E5-(6*H5))&lt;=0,0,(E5-(6*H5)))</f>
        <v>0</v>
      </c>
      <c r="J5"/>
      <c r="K5"/>
      <c r="L5"/>
      <c r="M5"/>
      <c r="N5"/>
      <c r="O5"/>
      <c r="P5"/>
      <c r="Q5"/>
      <c r="R5"/>
      <c r="S5"/>
      <c r="T5"/>
      <c r="U5"/>
    </row>
    <row r="6" spans="1:21" x14ac:dyDescent="0.25">
      <c r="A6" s="86"/>
      <c r="B6" s="86"/>
      <c r="C6" s="86"/>
      <c r="D6" s="95"/>
      <c r="E6" s="102">
        <f t="shared" si="0"/>
        <v>0</v>
      </c>
      <c r="F6" s="84"/>
      <c r="G6" s="103" t="e">
        <f>VLOOKUP(F6,'Txs Depreciacao'!$A$1:$B$40,2)</f>
        <v>#N/A</v>
      </c>
      <c r="H6" s="104">
        <f t="shared" ref="H6:H34" si="1">IF(E6=0,0,E6*G6)</f>
        <v>0</v>
      </c>
      <c r="I6" s="105">
        <f t="shared" ref="I6:I34" si="2">IF((E6-(6*H6))&lt;=0,0,(E6-(6*H6)))</f>
        <v>0</v>
      </c>
      <c r="J6"/>
      <c r="K6"/>
      <c r="L6"/>
      <c r="M6"/>
      <c r="N6"/>
      <c r="O6"/>
      <c r="P6"/>
      <c r="Q6"/>
      <c r="R6"/>
      <c r="S6"/>
      <c r="T6"/>
      <c r="U6"/>
    </row>
    <row r="7" spans="1:21" x14ac:dyDescent="0.25">
      <c r="A7" s="86"/>
      <c r="B7" s="86"/>
      <c r="C7" s="86"/>
      <c r="D7" s="95"/>
      <c r="E7" s="102">
        <f t="shared" si="0"/>
        <v>0</v>
      </c>
      <c r="F7" s="84"/>
      <c r="G7" s="103" t="e">
        <f>VLOOKUP(F7,'Txs Depreciacao'!$A$1:$B$40,2)</f>
        <v>#N/A</v>
      </c>
      <c r="H7" s="104">
        <f t="shared" si="1"/>
        <v>0</v>
      </c>
      <c r="I7" s="105">
        <f t="shared" si="2"/>
        <v>0</v>
      </c>
      <c r="J7"/>
      <c r="K7"/>
      <c r="L7"/>
      <c r="M7"/>
      <c r="N7"/>
      <c r="O7"/>
      <c r="P7"/>
      <c r="Q7"/>
      <c r="R7"/>
      <c r="S7"/>
      <c r="T7"/>
      <c r="U7"/>
    </row>
    <row r="8" spans="1:21" x14ac:dyDescent="0.25">
      <c r="A8" s="86"/>
      <c r="B8" s="86"/>
      <c r="C8" s="86"/>
      <c r="D8" s="95"/>
      <c r="E8" s="102">
        <f t="shared" si="0"/>
        <v>0</v>
      </c>
      <c r="F8" s="84"/>
      <c r="G8" s="103" t="e">
        <f>VLOOKUP(F8,'Txs Depreciacao'!$A$1:$B$40,2)</f>
        <v>#N/A</v>
      </c>
      <c r="H8" s="104">
        <f t="shared" si="1"/>
        <v>0</v>
      </c>
      <c r="I8" s="105">
        <f t="shared" si="2"/>
        <v>0</v>
      </c>
      <c r="J8"/>
      <c r="K8"/>
      <c r="L8"/>
      <c r="M8"/>
      <c r="N8"/>
      <c r="O8"/>
      <c r="P8"/>
      <c r="Q8"/>
      <c r="R8"/>
      <c r="S8"/>
      <c r="T8"/>
      <c r="U8"/>
    </row>
    <row r="9" spans="1:21" x14ac:dyDescent="0.25">
      <c r="A9" s="86"/>
      <c r="B9" s="86"/>
      <c r="C9" s="86"/>
      <c r="D9" s="85"/>
      <c r="E9" s="102">
        <f t="shared" si="0"/>
        <v>0</v>
      </c>
      <c r="F9" s="84"/>
      <c r="G9" s="103" t="e">
        <f>VLOOKUP(F9,'Txs Depreciacao'!$A$1:$B$40,2)</f>
        <v>#N/A</v>
      </c>
      <c r="H9" s="104">
        <f t="shared" si="1"/>
        <v>0</v>
      </c>
      <c r="I9" s="105">
        <f t="shared" si="2"/>
        <v>0</v>
      </c>
      <c r="J9"/>
      <c r="K9"/>
      <c r="L9"/>
      <c r="M9"/>
      <c r="N9"/>
      <c r="O9"/>
      <c r="P9"/>
      <c r="Q9"/>
      <c r="R9"/>
      <c r="S9"/>
      <c r="T9"/>
      <c r="U9"/>
    </row>
    <row r="10" spans="1:21" x14ac:dyDescent="0.25">
      <c r="A10" s="86"/>
      <c r="B10" s="86"/>
      <c r="C10" s="86"/>
      <c r="D10" s="85"/>
      <c r="E10" s="102">
        <f t="shared" si="0"/>
        <v>0</v>
      </c>
      <c r="F10" s="84"/>
      <c r="G10" s="103" t="e">
        <f>VLOOKUP(F10,'Txs Depreciacao'!$A$1:$B$40,2)</f>
        <v>#N/A</v>
      </c>
      <c r="H10" s="104">
        <f t="shared" si="1"/>
        <v>0</v>
      </c>
      <c r="I10" s="105">
        <f t="shared" si="2"/>
        <v>0</v>
      </c>
      <c r="J10"/>
      <c r="K10"/>
      <c r="L10"/>
      <c r="M10"/>
      <c r="N10"/>
      <c r="O10"/>
      <c r="P10"/>
      <c r="Q10"/>
      <c r="R10"/>
      <c r="S10"/>
      <c r="T10"/>
      <c r="U10"/>
    </row>
    <row r="11" spans="1:21" x14ac:dyDescent="0.25">
      <c r="A11" s="86"/>
      <c r="B11" s="86"/>
      <c r="C11" s="86"/>
      <c r="D11" s="85"/>
      <c r="E11" s="102">
        <f t="shared" si="0"/>
        <v>0</v>
      </c>
      <c r="F11" s="84"/>
      <c r="G11" s="103" t="e">
        <f>VLOOKUP(F11,'Txs Depreciacao'!$A$1:$B$40,2)</f>
        <v>#N/A</v>
      </c>
      <c r="H11" s="104">
        <f t="shared" si="1"/>
        <v>0</v>
      </c>
      <c r="I11" s="105">
        <f t="shared" si="2"/>
        <v>0</v>
      </c>
      <c r="J11"/>
      <c r="K11"/>
      <c r="L11"/>
      <c r="M11"/>
      <c r="N11"/>
      <c r="O11"/>
      <c r="P11"/>
      <c r="Q11"/>
      <c r="R11"/>
      <c r="S11"/>
      <c r="T11"/>
      <c r="U11"/>
    </row>
    <row r="12" spans="1:21" x14ac:dyDescent="0.25">
      <c r="A12" s="86"/>
      <c r="B12" s="86"/>
      <c r="C12" s="86"/>
      <c r="D12" s="95"/>
      <c r="E12" s="102">
        <f t="shared" si="0"/>
        <v>0</v>
      </c>
      <c r="F12" s="87"/>
      <c r="G12" s="103" t="e">
        <f>VLOOKUP(F12,'Txs Depreciacao'!$A$1:$B$40,2)</f>
        <v>#N/A</v>
      </c>
      <c r="H12" s="104">
        <f t="shared" si="1"/>
        <v>0</v>
      </c>
      <c r="I12" s="105">
        <f t="shared" si="2"/>
        <v>0</v>
      </c>
      <c r="J12"/>
      <c r="K12"/>
      <c r="L12"/>
      <c r="M12"/>
      <c r="N12"/>
      <c r="O12"/>
      <c r="P12"/>
      <c r="Q12"/>
      <c r="R12"/>
      <c r="S12"/>
      <c r="T12"/>
      <c r="U12"/>
    </row>
    <row r="13" spans="1:21" x14ac:dyDescent="0.25">
      <c r="A13" s="86"/>
      <c r="B13" s="86"/>
      <c r="C13" s="86"/>
      <c r="D13" s="95"/>
      <c r="E13" s="102">
        <f t="shared" si="0"/>
        <v>0</v>
      </c>
      <c r="F13" s="87"/>
      <c r="G13" s="103" t="e">
        <f>VLOOKUP(F13,'Txs Depreciacao'!$A$1:$B$40,2)</f>
        <v>#N/A</v>
      </c>
      <c r="H13" s="104">
        <f t="shared" si="1"/>
        <v>0</v>
      </c>
      <c r="I13" s="105">
        <f t="shared" si="2"/>
        <v>0</v>
      </c>
      <c r="J13"/>
      <c r="K13"/>
      <c r="L13"/>
      <c r="M13"/>
      <c r="N13"/>
      <c r="O13"/>
      <c r="P13"/>
      <c r="Q13"/>
      <c r="R13"/>
      <c r="S13"/>
      <c r="T13"/>
      <c r="U13"/>
    </row>
    <row r="14" spans="1:21" x14ac:dyDescent="0.25">
      <c r="A14" s="86"/>
      <c r="B14" s="86"/>
      <c r="C14" s="86"/>
      <c r="D14" s="95"/>
      <c r="E14" s="102">
        <f t="shared" si="0"/>
        <v>0</v>
      </c>
      <c r="F14" s="87"/>
      <c r="G14" s="103" t="e">
        <f>VLOOKUP(F14,'Txs Depreciacao'!$A$1:$B$40,2)</f>
        <v>#N/A</v>
      </c>
      <c r="H14" s="104">
        <f t="shared" si="1"/>
        <v>0</v>
      </c>
      <c r="I14" s="105">
        <f t="shared" si="2"/>
        <v>0</v>
      </c>
      <c r="J14"/>
      <c r="K14"/>
      <c r="L14"/>
      <c r="M14"/>
      <c r="N14"/>
      <c r="O14"/>
      <c r="P14"/>
      <c r="Q14"/>
      <c r="R14"/>
      <c r="S14"/>
      <c r="T14"/>
      <c r="U14"/>
    </row>
    <row r="15" spans="1:21" x14ac:dyDescent="0.25">
      <c r="A15" s="86"/>
      <c r="B15" s="86"/>
      <c r="C15" s="86"/>
      <c r="D15" s="95"/>
      <c r="E15" s="102">
        <f t="shared" si="0"/>
        <v>0</v>
      </c>
      <c r="F15" s="87"/>
      <c r="G15" s="103" t="e">
        <f>VLOOKUP(F15,'Txs Depreciacao'!$A$1:$B$40,2)</f>
        <v>#N/A</v>
      </c>
      <c r="H15" s="104">
        <f t="shared" si="1"/>
        <v>0</v>
      </c>
      <c r="I15" s="105">
        <f t="shared" si="2"/>
        <v>0</v>
      </c>
      <c r="J15"/>
      <c r="K15"/>
      <c r="L15"/>
      <c r="M15"/>
      <c r="N15"/>
      <c r="O15"/>
      <c r="P15"/>
      <c r="Q15"/>
      <c r="R15"/>
      <c r="S15"/>
      <c r="T15"/>
      <c r="U15"/>
    </row>
    <row r="16" spans="1:21" x14ac:dyDescent="0.25">
      <c r="A16" s="86"/>
      <c r="B16" s="86"/>
      <c r="C16" s="86"/>
      <c r="D16" s="95"/>
      <c r="E16" s="102">
        <f t="shared" si="0"/>
        <v>0</v>
      </c>
      <c r="F16" s="87"/>
      <c r="G16" s="103" t="e">
        <f>VLOOKUP(F16,'Txs Depreciacao'!$A$1:$B$40,2)</f>
        <v>#N/A</v>
      </c>
      <c r="H16" s="104">
        <f t="shared" si="1"/>
        <v>0</v>
      </c>
      <c r="I16" s="105">
        <f t="shared" si="2"/>
        <v>0</v>
      </c>
      <c r="J16"/>
      <c r="K16"/>
      <c r="L16"/>
      <c r="M16"/>
      <c r="N16"/>
      <c r="O16"/>
      <c r="P16"/>
      <c r="Q16"/>
      <c r="R16"/>
      <c r="S16"/>
      <c r="T16"/>
      <c r="U16"/>
    </row>
    <row r="17" spans="1:21" x14ac:dyDescent="0.25">
      <c r="A17" s="86"/>
      <c r="B17" s="86"/>
      <c r="C17" s="86"/>
      <c r="D17" s="95"/>
      <c r="E17" s="102">
        <f t="shared" si="0"/>
        <v>0</v>
      </c>
      <c r="F17" s="87"/>
      <c r="G17" s="103" t="e">
        <f>VLOOKUP(F17,'Txs Depreciacao'!$A$1:$B$40,2)</f>
        <v>#N/A</v>
      </c>
      <c r="H17" s="104">
        <f t="shared" si="1"/>
        <v>0</v>
      </c>
      <c r="I17" s="105">
        <f t="shared" si="2"/>
        <v>0</v>
      </c>
      <c r="J17"/>
      <c r="K17"/>
      <c r="L17"/>
      <c r="M17"/>
      <c r="N17"/>
      <c r="O17"/>
      <c r="P17"/>
      <c r="Q17"/>
      <c r="R17"/>
      <c r="S17"/>
      <c r="T17"/>
      <c r="U17"/>
    </row>
    <row r="18" spans="1:21" x14ac:dyDescent="0.25">
      <c r="A18" s="86"/>
      <c r="B18" s="86"/>
      <c r="C18" s="86"/>
      <c r="D18" s="95"/>
      <c r="E18" s="102">
        <f t="shared" si="0"/>
        <v>0</v>
      </c>
      <c r="F18" s="87"/>
      <c r="G18" s="103" t="e">
        <f>VLOOKUP(F18,'Txs Depreciacao'!$A$1:$B$40,2)</f>
        <v>#N/A</v>
      </c>
      <c r="H18" s="104">
        <f t="shared" si="1"/>
        <v>0</v>
      </c>
      <c r="I18" s="105">
        <f t="shared" si="2"/>
        <v>0</v>
      </c>
      <c r="J18"/>
      <c r="K18"/>
      <c r="L18"/>
      <c r="M18"/>
      <c r="N18"/>
      <c r="O18"/>
      <c r="P18"/>
      <c r="Q18"/>
      <c r="R18"/>
      <c r="S18"/>
      <c r="T18"/>
      <c r="U18"/>
    </row>
    <row r="19" spans="1:21" x14ac:dyDescent="0.25">
      <c r="A19" s="86"/>
      <c r="B19" s="86"/>
      <c r="C19" s="86"/>
      <c r="D19" s="85"/>
      <c r="E19" s="102">
        <f t="shared" si="0"/>
        <v>0</v>
      </c>
      <c r="F19" s="87"/>
      <c r="G19" s="103" t="e">
        <f>VLOOKUP(F19,'Txs Depreciacao'!$A$1:$B$40,2)</f>
        <v>#N/A</v>
      </c>
      <c r="H19" s="104">
        <f t="shared" si="1"/>
        <v>0</v>
      </c>
      <c r="I19" s="105">
        <f t="shared" si="2"/>
        <v>0</v>
      </c>
      <c r="J19"/>
      <c r="K19"/>
      <c r="L19"/>
      <c r="M19"/>
      <c r="N19"/>
      <c r="O19"/>
      <c r="P19"/>
      <c r="Q19"/>
      <c r="R19"/>
      <c r="S19"/>
      <c r="T19"/>
      <c r="U19"/>
    </row>
    <row r="20" spans="1:21" x14ac:dyDescent="0.25">
      <c r="A20" s="86"/>
      <c r="B20" s="86"/>
      <c r="C20" s="86"/>
      <c r="D20" s="85"/>
      <c r="E20" s="102">
        <f t="shared" si="0"/>
        <v>0</v>
      </c>
      <c r="F20" s="84"/>
      <c r="G20" s="103" t="e">
        <f>VLOOKUP(F20,'Txs Depreciacao'!$A$1:$B$40,2)</f>
        <v>#N/A</v>
      </c>
      <c r="H20" s="104">
        <f t="shared" si="1"/>
        <v>0</v>
      </c>
      <c r="I20" s="105">
        <f t="shared" si="2"/>
        <v>0</v>
      </c>
      <c r="J20"/>
      <c r="K20"/>
      <c r="L20"/>
      <c r="M20"/>
      <c r="N20"/>
      <c r="O20"/>
      <c r="P20"/>
      <c r="Q20"/>
      <c r="R20"/>
      <c r="S20"/>
      <c r="T20"/>
      <c r="U20"/>
    </row>
    <row r="21" spans="1:21" x14ac:dyDescent="0.25">
      <c r="A21" s="86"/>
      <c r="B21" s="86"/>
      <c r="C21" s="86"/>
      <c r="D21" s="85"/>
      <c r="E21" s="102">
        <f t="shared" si="0"/>
        <v>0</v>
      </c>
      <c r="F21" s="84"/>
      <c r="G21" s="103" t="e">
        <f>VLOOKUP(F21,'Txs Depreciacao'!$A$1:$B$40,2)</f>
        <v>#N/A</v>
      </c>
      <c r="H21" s="104">
        <f t="shared" si="1"/>
        <v>0</v>
      </c>
      <c r="I21" s="105">
        <f t="shared" si="2"/>
        <v>0</v>
      </c>
      <c r="J21"/>
      <c r="K21"/>
      <c r="L21"/>
      <c r="M21"/>
      <c r="N21"/>
      <c r="O21"/>
      <c r="P21"/>
      <c r="Q21"/>
      <c r="R21"/>
      <c r="S21"/>
      <c r="T21"/>
      <c r="U21"/>
    </row>
    <row r="22" spans="1:21" x14ac:dyDescent="0.25">
      <c r="A22" s="86"/>
      <c r="B22" s="86"/>
      <c r="C22" s="86"/>
      <c r="D22" s="85"/>
      <c r="E22" s="102">
        <f t="shared" si="0"/>
        <v>0</v>
      </c>
      <c r="F22" s="84"/>
      <c r="G22" s="103" t="e">
        <f>VLOOKUP(F22,'Txs Depreciacao'!$A$1:$B$40,2)</f>
        <v>#N/A</v>
      </c>
      <c r="H22" s="104">
        <f t="shared" si="1"/>
        <v>0</v>
      </c>
      <c r="I22" s="105">
        <f t="shared" si="2"/>
        <v>0</v>
      </c>
      <c r="J22"/>
      <c r="K22"/>
      <c r="L22"/>
      <c r="M22"/>
      <c r="N22"/>
      <c r="O22"/>
      <c r="P22"/>
      <c r="Q22"/>
      <c r="R22"/>
      <c r="S22"/>
      <c r="T22"/>
      <c r="U22"/>
    </row>
    <row r="23" spans="1:21" x14ac:dyDescent="0.25">
      <c r="A23" s="86"/>
      <c r="B23" s="86"/>
      <c r="C23" s="86"/>
      <c r="D23" s="85"/>
      <c r="E23" s="102">
        <f t="shared" si="0"/>
        <v>0</v>
      </c>
      <c r="F23" s="84"/>
      <c r="G23" s="103" t="e">
        <f>VLOOKUP(F23,'Txs Depreciacao'!$A$1:$B$40,2)</f>
        <v>#N/A</v>
      </c>
      <c r="H23" s="104">
        <f t="shared" si="1"/>
        <v>0</v>
      </c>
      <c r="I23" s="105">
        <f t="shared" si="2"/>
        <v>0</v>
      </c>
      <c r="J23"/>
      <c r="K23"/>
      <c r="L23"/>
      <c r="M23"/>
      <c r="N23"/>
      <c r="O23"/>
      <c r="P23"/>
      <c r="Q23"/>
      <c r="R23"/>
      <c r="S23"/>
      <c r="T23"/>
      <c r="U23"/>
    </row>
    <row r="24" spans="1:21" x14ac:dyDescent="0.25">
      <c r="A24" s="86"/>
      <c r="B24" s="86"/>
      <c r="C24" s="86"/>
      <c r="D24" s="85"/>
      <c r="E24" s="102">
        <f t="shared" si="0"/>
        <v>0</v>
      </c>
      <c r="F24" s="84"/>
      <c r="G24" s="103" t="e">
        <f>VLOOKUP(F24,'Txs Depreciacao'!$A$1:$B$40,2)</f>
        <v>#N/A</v>
      </c>
      <c r="H24" s="104">
        <f t="shared" si="1"/>
        <v>0</v>
      </c>
      <c r="I24" s="105">
        <f t="shared" si="2"/>
        <v>0</v>
      </c>
      <c r="J24"/>
      <c r="K24"/>
      <c r="L24"/>
      <c r="M24"/>
      <c r="N24"/>
      <c r="O24"/>
      <c r="P24"/>
      <c r="Q24"/>
      <c r="R24"/>
      <c r="S24"/>
      <c r="T24"/>
      <c r="U24"/>
    </row>
    <row r="25" spans="1:21" x14ac:dyDescent="0.25">
      <c r="A25" s="86"/>
      <c r="B25" s="86"/>
      <c r="C25" s="86"/>
      <c r="D25" s="85"/>
      <c r="E25" s="102">
        <f t="shared" si="0"/>
        <v>0</v>
      </c>
      <c r="F25" s="84"/>
      <c r="G25" s="103" t="e">
        <f>VLOOKUP(F25,'Txs Depreciacao'!$A$1:$B$40,2)</f>
        <v>#N/A</v>
      </c>
      <c r="H25" s="104">
        <f t="shared" si="1"/>
        <v>0</v>
      </c>
      <c r="I25" s="105">
        <f t="shared" si="2"/>
        <v>0</v>
      </c>
      <c r="J25"/>
      <c r="K25"/>
      <c r="L25"/>
      <c r="M25"/>
      <c r="N25"/>
      <c r="O25"/>
      <c r="P25"/>
      <c r="Q25"/>
      <c r="R25"/>
      <c r="S25"/>
      <c r="T25"/>
      <c r="U25"/>
    </row>
    <row r="26" spans="1:21" x14ac:dyDescent="0.25">
      <c r="A26" s="86"/>
      <c r="B26" s="86"/>
      <c r="C26" s="86"/>
      <c r="D26" s="85"/>
      <c r="E26" s="102">
        <f t="shared" si="0"/>
        <v>0</v>
      </c>
      <c r="F26" s="84"/>
      <c r="G26" s="103" t="e">
        <f>VLOOKUP(F26,'Txs Depreciacao'!$A$1:$B$40,2)</f>
        <v>#N/A</v>
      </c>
      <c r="H26" s="104">
        <f t="shared" si="1"/>
        <v>0</v>
      </c>
      <c r="I26" s="105">
        <f t="shared" si="2"/>
        <v>0</v>
      </c>
      <c r="J26"/>
      <c r="K26"/>
      <c r="L26"/>
      <c r="M26"/>
      <c r="N26"/>
      <c r="O26"/>
      <c r="P26"/>
      <c r="Q26"/>
      <c r="R26"/>
      <c r="S26"/>
      <c r="T26"/>
      <c r="U26"/>
    </row>
    <row r="27" spans="1:21" x14ac:dyDescent="0.25">
      <c r="A27" s="86"/>
      <c r="B27" s="86"/>
      <c r="C27" s="86"/>
      <c r="D27" s="85"/>
      <c r="E27" s="102">
        <f t="shared" si="0"/>
        <v>0</v>
      </c>
      <c r="F27" s="84"/>
      <c r="G27" s="103" t="e">
        <f>VLOOKUP(F27,'Txs Depreciacao'!$A$1:$B$40,2)</f>
        <v>#N/A</v>
      </c>
      <c r="H27" s="104">
        <f t="shared" si="1"/>
        <v>0</v>
      </c>
      <c r="I27" s="105">
        <f t="shared" si="2"/>
        <v>0</v>
      </c>
      <c r="J27"/>
      <c r="K27"/>
      <c r="L27"/>
      <c r="M27"/>
      <c r="N27"/>
      <c r="O27"/>
      <c r="P27"/>
      <c r="Q27"/>
      <c r="R27"/>
      <c r="S27"/>
      <c r="T27"/>
      <c r="U27"/>
    </row>
    <row r="28" spans="1:21" x14ac:dyDescent="0.25">
      <c r="A28" s="86"/>
      <c r="B28" s="86"/>
      <c r="C28" s="86"/>
      <c r="D28" s="85"/>
      <c r="E28" s="102">
        <f t="shared" si="0"/>
        <v>0</v>
      </c>
      <c r="F28" s="84"/>
      <c r="G28" s="103" t="e">
        <f>VLOOKUP(F28,'Txs Depreciacao'!$A$1:$B$40,2)</f>
        <v>#N/A</v>
      </c>
      <c r="H28" s="104">
        <f t="shared" si="1"/>
        <v>0</v>
      </c>
      <c r="I28" s="105">
        <f t="shared" si="2"/>
        <v>0</v>
      </c>
      <c r="J28"/>
      <c r="K28"/>
      <c r="L28"/>
      <c r="M28"/>
      <c r="N28"/>
      <c r="O28"/>
      <c r="P28"/>
      <c r="Q28"/>
      <c r="R28"/>
      <c r="S28"/>
      <c r="T28"/>
      <c r="U28"/>
    </row>
    <row r="29" spans="1:21" x14ac:dyDescent="0.25">
      <c r="A29" s="86"/>
      <c r="B29" s="86"/>
      <c r="C29" s="86"/>
      <c r="D29" s="85"/>
      <c r="E29" s="102">
        <f t="shared" si="0"/>
        <v>0</v>
      </c>
      <c r="F29" s="84"/>
      <c r="G29" s="103" t="e">
        <f>VLOOKUP(F29,'Txs Depreciacao'!$A$1:$B$40,2)</f>
        <v>#N/A</v>
      </c>
      <c r="H29" s="104">
        <f t="shared" si="1"/>
        <v>0</v>
      </c>
      <c r="I29" s="105">
        <f t="shared" si="2"/>
        <v>0</v>
      </c>
      <c r="J29"/>
      <c r="K29"/>
      <c r="L29"/>
      <c r="M29"/>
      <c r="N29"/>
      <c r="O29"/>
      <c r="P29"/>
      <c r="Q29"/>
      <c r="R29"/>
      <c r="S29"/>
      <c r="T29"/>
      <c r="U29"/>
    </row>
    <row r="30" spans="1:21" x14ac:dyDescent="0.25">
      <c r="A30" s="86"/>
      <c r="B30" s="86"/>
      <c r="C30" s="86"/>
      <c r="D30" s="85"/>
      <c r="E30" s="102">
        <f t="shared" si="0"/>
        <v>0</v>
      </c>
      <c r="F30" s="84"/>
      <c r="G30" s="103" t="e">
        <f>VLOOKUP(F30,'Txs Depreciacao'!$A$1:$B$40,2)</f>
        <v>#N/A</v>
      </c>
      <c r="H30" s="104">
        <f t="shared" si="1"/>
        <v>0</v>
      </c>
      <c r="I30" s="105">
        <f t="shared" si="2"/>
        <v>0</v>
      </c>
      <c r="J30"/>
      <c r="K30"/>
      <c r="L30"/>
      <c r="M30"/>
      <c r="N30"/>
      <c r="O30"/>
      <c r="P30"/>
      <c r="Q30"/>
      <c r="R30"/>
      <c r="S30"/>
      <c r="T30"/>
      <c r="U30"/>
    </row>
    <row r="31" spans="1:21" x14ac:dyDescent="0.25">
      <c r="A31" s="86"/>
      <c r="B31" s="86"/>
      <c r="C31" s="86"/>
      <c r="D31" s="85"/>
      <c r="E31" s="102">
        <f t="shared" si="0"/>
        <v>0</v>
      </c>
      <c r="F31" s="84"/>
      <c r="G31" s="103" t="e">
        <f>VLOOKUP(F31,'Txs Depreciacao'!$A$1:$B$40,2)</f>
        <v>#N/A</v>
      </c>
      <c r="H31" s="104">
        <f t="shared" si="1"/>
        <v>0</v>
      </c>
      <c r="I31" s="105">
        <f t="shared" si="2"/>
        <v>0</v>
      </c>
      <c r="J31"/>
      <c r="K31"/>
      <c r="L31"/>
      <c r="M31"/>
      <c r="N31"/>
      <c r="O31"/>
      <c r="P31"/>
      <c r="Q31"/>
      <c r="R31"/>
      <c r="S31"/>
      <c r="T31"/>
      <c r="U31"/>
    </row>
    <row r="32" spans="1:21" x14ac:dyDescent="0.25">
      <c r="A32" s="86"/>
      <c r="B32" s="86"/>
      <c r="C32" s="86"/>
      <c r="D32" s="85"/>
      <c r="E32" s="102">
        <f t="shared" si="0"/>
        <v>0</v>
      </c>
      <c r="F32" s="84"/>
      <c r="G32" s="103" t="e">
        <f>VLOOKUP(F32,'Txs Depreciacao'!$A$1:$B$40,2)</f>
        <v>#N/A</v>
      </c>
      <c r="H32" s="104">
        <f t="shared" si="1"/>
        <v>0</v>
      </c>
      <c r="I32" s="105">
        <f t="shared" si="2"/>
        <v>0</v>
      </c>
      <c r="J32"/>
      <c r="K32"/>
      <c r="L32"/>
      <c r="M32"/>
      <c r="N32"/>
      <c r="O32"/>
      <c r="P32"/>
      <c r="Q32"/>
      <c r="R32"/>
      <c r="S32"/>
      <c r="T32"/>
      <c r="U32"/>
    </row>
    <row r="33" spans="1:21" x14ac:dyDescent="0.25">
      <c r="A33" s="86"/>
      <c r="B33" s="86"/>
      <c r="C33" s="86"/>
      <c r="D33" s="85"/>
      <c r="E33" s="102">
        <f t="shared" si="0"/>
        <v>0</v>
      </c>
      <c r="F33" s="84"/>
      <c r="G33" s="103" t="e">
        <f>VLOOKUP(F33,'Txs Depreciacao'!$A$1:$B$40,2)</f>
        <v>#N/A</v>
      </c>
      <c r="H33" s="104">
        <f t="shared" si="1"/>
        <v>0</v>
      </c>
      <c r="I33" s="105">
        <f t="shared" si="2"/>
        <v>0</v>
      </c>
      <c r="J33"/>
      <c r="K33"/>
      <c r="L33"/>
      <c r="M33"/>
      <c r="N33"/>
      <c r="O33"/>
      <c r="P33"/>
      <c r="Q33"/>
      <c r="R33"/>
      <c r="S33"/>
      <c r="T33"/>
      <c r="U33"/>
    </row>
    <row r="34" spans="1:21" x14ac:dyDescent="0.25">
      <c r="A34" s="86"/>
      <c r="B34" s="86"/>
      <c r="C34" s="86"/>
      <c r="D34" s="85"/>
      <c r="E34" s="102">
        <f t="shared" si="0"/>
        <v>0</v>
      </c>
      <c r="F34" s="84"/>
      <c r="G34" s="103" t="e">
        <f>VLOOKUP(F34,'Txs Depreciacao'!$A$1:$B$40,2)</f>
        <v>#N/A</v>
      </c>
      <c r="H34" s="104">
        <f t="shared" si="1"/>
        <v>0</v>
      </c>
      <c r="I34" s="105">
        <f t="shared" si="2"/>
        <v>0</v>
      </c>
      <c r="J34"/>
      <c r="K34"/>
      <c r="L34"/>
      <c r="M34"/>
      <c r="N34"/>
      <c r="O34"/>
      <c r="P34"/>
      <c r="Q34"/>
      <c r="R34"/>
      <c r="S34"/>
      <c r="T34"/>
      <c r="U34"/>
    </row>
    <row r="35" spans="1:21" x14ac:dyDescent="0.25">
      <c r="A35" s="130" t="s">
        <v>54</v>
      </c>
      <c r="B35" s="130"/>
      <c r="C35" s="130"/>
      <c r="D35" s="130"/>
      <c r="E35" s="37">
        <f>SUM(E5:E34)</f>
        <v>0</v>
      </c>
      <c r="F35" s="59"/>
      <c r="G35" s="60"/>
      <c r="H35" s="61">
        <f>SUM(H5:H34)</f>
        <v>0</v>
      </c>
      <c r="I35" s="37">
        <f>SUM(I5:I34)</f>
        <v>0</v>
      </c>
      <c r="J35"/>
      <c r="K35"/>
      <c r="L35"/>
      <c r="M35"/>
      <c r="N35"/>
      <c r="O35"/>
      <c r="P35"/>
      <c r="Q35"/>
      <c r="R35"/>
      <c r="S35"/>
      <c r="T35"/>
      <c r="U35"/>
    </row>
    <row r="36" spans="1:21" x14ac:dyDescent="0.25">
      <c r="I36"/>
      <c r="J36"/>
      <c r="K36"/>
      <c r="L36"/>
      <c r="M36"/>
      <c r="N36"/>
      <c r="O36"/>
      <c r="P36"/>
      <c r="Q36"/>
      <c r="R36"/>
      <c r="S36"/>
      <c r="T36"/>
      <c r="U36"/>
    </row>
  </sheetData>
  <sheetProtection algorithmName="SHA-512" hashValue="DDJx3kFgClH1kIonRGOfZq7kFR01SAGnUQ5QUn9LGODvec7B9o3tT4Nx6cGt69/Cjy/s9t8sG25K/nexY7r71Q==" saltValue="HlY2xnb5QpbxAtrr3dqCKA==" spinCount="100000" sheet="1" objects="1" scenarios="1" formatCells="0" formatColumns="0" formatRows="0" insertRows="0"/>
  <mergeCells count="1">
    <mergeCell ref="A35:D35"/>
  </mergeCells>
  <pageMargins left="0.23622047244094491" right="0.23622047244094491" top="0.43307086614173229" bottom="0.39370078740157483" header="0.31496062992125984" footer="0.31496062992125984"/>
  <pageSetup paperSize="9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CALCULO DEPRECIAÇÃO" prompt="Selecione o item correspondente para calcular a taxa anual de depreciação">
          <x14:formula1>
            <xm:f>'Txs Depreciacao'!$A$4:$A$40</xm:f>
          </x14:formula1>
          <xm:sqref>F5:F34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36"/>
  <sheetViews>
    <sheetView view="pageLayout" topLeftCell="A4" zoomScaleNormal="100" workbookViewId="0">
      <selection activeCell="E13" sqref="E13"/>
    </sheetView>
  </sheetViews>
  <sheetFormatPr defaultRowHeight="15" x14ac:dyDescent="0.25"/>
  <cols>
    <col min="1" max="1" width="17.85546875" style="6" customWidth="1"/>
    <col min="2" max="2" width="24.140625" style="6" customWidth="1"/>
    <col min="3" max="3" width="6" style="6" customWidth="1"/>
    <col min="4" max="4" width="9.7109375" style="6" customWidth="1"/>
    <col min="5" max="5" width="11.5703125" style="6" customWidth="1"/>
    <col min="6" max="6" width="24.85546875" style="44" customWidth="1"/>
    <col min="7" max="7" width="13.140625" style="44" customWidth="1"/>
    <col min="8" max="8" width="14.85546875" style="44" customWidth="1"/>
    <col min="9" max="9" width="11.85546875" style="6" customWidth="1"/>
    <col min="10" max="10" width="9.7109375" style="6" customWidth="1"/>
    <col min="11" max="11" width="11.140625" style="6" customWidth="1"/>
    <col min="12" max="12" width="29.42578125" style="6" customWidth="1"/>
    <col min="13" max="13" width="13.140625" style="6" customWidth="1"/>
    <col min="14" max="14" width="14.85546875" style="6" customWidth="1"/>
    <col min="15" max="16384" width="9.140625" style="6"/>
  </cols>
  <sheetData>
    <row r="1" spans="1:21" x14ac:dyDescent="0.25">
      <c r="A1" s="5" t="s">
        <v>135</v>
      </c>
      <c r="I1"/>
      <c r="J1"/>
      <c r="K1"/>
      <c r="L1"/>
      <c r="M1"/>
      <c r="N1"/>
      <c r="O1"/>
      <c r="P1"/>
      <c r="Q1"/>
      <c r="R1"/>
      <c r="S1"/>
      <c r="T1"/>
      <c r="U1"/>
    </row>
    <row r="2" spans="1:21" ht="6" customHeight="1" x14ac:dyDescent="0.25">
      <c r="A2" s="5"/>
      <c r="I2"/>
      <c r="J2"/>
      <c r="K2"/>
      <c r="L2"/>
      <c r="M2"/>
      <c r="N2"/>
      <c r="O2"/>
      <c r="P2"/>
      <c r="Q2"/>
      <c r="R2"/>
      <c r="S2"/>
      <c r="T2"/>
      <c r="U2"/>
    </row>
    <row r="3" spans="1:21" x14ac:dyDescent="0.25">
      <c r="A3" s="5" t="s">
        <v>147</v>
      </c>
      <c r="L3" s="44"/>
      <c r="M3" s="44"/>
      <c r="N3" s="44"/>
      <c r="O3"/>
      <c r="P3"/>
      <c r="Q3"/>
      <c r="R3"/>
      <c r="S3"/>
      <c r="T3"/>
      <c r="U3"/>
    </row>
    <row r="4" spans="1:21" ht="35.25" customHeight="1" x14ac:dyDescent="0.25">
      <c r="A4" s="65" t="s">
        <v>144</v>
      </c>
      <c r="B4" s="65" t="s">
        <v>52</v>
      </c>
      <c r="C4" s="65" t="s">
        <v>53</v>
      </c>
      <c r="D4" s="65" t="s">
        <v>133</v>
      </c>
      <c r="E4" s="65" t="s">
        <v>134</v>
      </c>
      <c r="F4" s="65" t="s">
        <v>106</v>
      </c>
      <c r="G4" s="65" t="s">
        <v>79</v>
      </c>
      <c r="H4" s="65" t="s">
        <v>78</v>
      </c>
      <c r="I4" s="65" t="s">
        <v>132</v>
      </c>
      <c r="J4"/>
      <c r="K4"/>
      <c r="L4"/>
      <c r="M4"/>
      <c r="N4"/>
      <c r="O4"/>
      <c r="P4"/>
      <c r="Q4"/>
      <c r="R4"/>
      <c r="S4"/>
      <c r="T4"/>
      <c r="U4"/>
    </row>
    <row r="5" spans="1:21" x14ac:dyDescent="0.25">
      <c r="A5" s="82"/>
      <c r="B5" s="82"/>
      <c r="C5" s="82"/>
      <c r="D5" s="83"/>
      <c r="E5" s="102">
        <f t="shared" ref="E5:E7" si="0">C5*D5</f>
        <v>0</v>
      </c>
      <c r="F5" s="55"/>
      <c r="G5" s="103" t="e">
        <f>VLOOKUP(F5,'Txs Depreciacao'!$A$1:$B$40,2)</f>
        <v>#N/A</v>
      </c>
      <c r="H5" s="104">
        <f>IF(E5=0,0,E5*G5)</f>
        <v>0</v>
      </c>
      <c r="I5" s="105">
        <f>IF((E5-(6*H5))&lt;=0,0,(E5-(6*H5)))</f>
        <v>0</v>
      </c>
      <c r="J5"/>
      <c r="K5"/>
      <c r="L5"/>
      <c r="M5"/>
      <c r="N5"/>
      <c r="O5"/>
      <c r="P5"/>
      <c r="Q5"/>
      <c r="R5"/>
      <c r="S5"/>
      <c r="T5"/>
      <c r="U5"/>
    </row>
    <row r="6" spans="1:21" x14ac:dyDescent="0.25">
      <c r="A6" s="82"/>
      <c r="B6" s="82"/>
      <c r="C6" s="82"/>
      <c r="D6" s="83"/>
      <c r="E6" s="102">
        <f t="shared" si="0"/>
        <v>0</v>
      </c>
      <c r="F6" s="84"/>
      <c r="G6" s="103" t="e">
        <f>VLOOKUP(F6,'Txs Depreciacao'!$A$1:$B$40,2)</f>
        <v>#N/A</v>
      </c>
      <c r="H6" s="104">
        <f t="shared" ref="H6:H34" si="1">IF(E6=0,0,E6*G6)</f>
        <v>0</v>
      </c>
      <c r="I6" s="105">
        <f t="shared" ref="I6:I34" si="2">IF((E6-(6*H6))&lt;=0,0,(E6-(6*H6)))</f>
        <v>0</v>
      </c>
      <c r="J6"/>
      <c r="K6"/>
      <c r="L6"/>
      <c r="M6"/>
      <c r="N6"/>
      <c r="O6"/>
      <c r="P6"/>
      <c r="Q6"/>
      <c r="R6"/>
      <c r="S6"/>
      <c r="T6"/>
      <c r="U6"/>
    </row>
    <row r="7" spans="1:21" x14ac:dyDescent="0.25">
      <c r="A7" s="82"/>
      <c r="B7" s="82"/>
      <c r="C7" s="82"/>
      <c r="D7" s="83"/>
      <c r="E7" s="102">
        <f t="shared" si="0"/>
        <v>0</v>
      </c>
      <c r="F7" s="84"/>
      <c r="G7" s="103" t="e">
        <f>VLOOKUP(F7,'Txs Depreciacao'!$A$1:$B$40,2)</f>
        <v>#N/A</v>
      </c>
      <c r="H7" s="104">
        <f t="shared" si="1"/>
        <v>0</v>
      </c>
      <c r="I7" s="105">
        <f t="shared" si="2"/>
        <v>0</v>
      </c>
      <c r="J7"/>
      <c r="K7"/>
      <c r="L7"/>
      <c r="M7"/>
      <c r="N7"/>
      <c r="O7"/>
      <c r="P7"/>
      <c r="Q7"/>
      <c r="R7"/>
      <c r="S7"/>
      <c r="T7"/>
      <c r="U7"/>
    </row>
    <row r="8" spans="1:21" x14ac:dyDescent="0.25">
      <c r="A8" s="9"/>
      <c r="B8" s="9"/>
      <c r="C8" s="9"/>
      <c r="D8" s="54"/>
      <c r="E8" s="102">
        <f t="shared" ref="E8:E34" si="3">C8*D8</f>
        <v>0</v>
      </c>
      <c r="F8" s="55"/>
      <c r="G8" s="103" t="e">
        <f>VLOOKUP(F8,'Txs Depreciacao'!$A$1:$B$40,2)</f>
        <v>#N/A</v>
      </c>
      <c r="H8" s="104">
        <f t="shared" si="1"/>
        <v>0</v>
      </c>
      <c r="I8" s="105">
        <f t="shared" si="2"/>
        <v>0</v>
      </c>
      <c r="J8"/>
      <c r="K8"/>
      <c r="L8"/>
      <c r="M8"/>
      <c r="N8"/>
      <c r="O8"/>
      <c r="P8"/>
      <c r="Q8"/>
      <c r="R8"/>
      <c r="S8"/>
      <c r="T8"/>
      <c r="U8"/>
    </row>
    <row r="9" spans="1:21" x14ac:dyDescent="0.25">
      <c r="A9" s="9"/>
      <c r="B9" s="9"/>
      <c r="C9" s="9"/>
      <c r="D9" s="54"/>
      <c r="E9" s="102">
        <f t="shared" si="3"/>
        <v>0</v>
      </c>
      <c r="F9" s="55"/>
      <c r="G9" s="103" t="e">
        <f>VLOOKUP(F9,'Txs Depreciacao'!$A$1:$B$40,2)</f>
        <v>#N/A</v>
      </c>
      <c r="H9" s="104">
        <f t="shared" si="1"/>
        <v>0</v>
      </c>
      <c r="I9" s="105">
        <f t="shared" si="2"/>
        <v>0</v>
      </c>
      <c r="J9"/>
      <c r="K9"/>
      <c r="L9"/>
      <c r="M9"/>
      <c r="N9"/>
      <c r="O9"/>
      <c r="P9"/>
      <c r="Q9"/>
      <c r="R9"/>
      <c r="S9"/>
      <c r="T9"/>
      <c r="U9"/>
    </row>
    <row r="10" spans="1:21" x14ac:dyDescent="0.25">
      <c r="A10" s="9"/>
      <c r="B10" s="9"/>
      <c r="C10" s="9"/>
      <c r="D10" s="54"/>
      <c r="E10" s="102">
        <f t="shared" si="3"/>
        <v>0</v>
      </c>
      <c r="F10" s="55"/>
      <c r="G10" s="103" t="e">
        <f>VLOOKUP(F10,'Txs Depreciacao'!$A$1:$B$40,2)</f>
        <v>#N/A</v>
      </c>
      <c r="H10" s="104">
        <f t="shared" si="1"/>
        <v>0</v>
      </c>
      <c r="I10" s="105">
        <f t="shared" si="2"/>
        <v>0</v>
      </c>
      <c r="J10"/>
      <c r="K10"/>
      <c r="L10"/>
      <c r="M10"/>
      <c r="N10"/>
      <c r="O10"/>
      <c r="P10"/>
      <c r="Q10"/>
      <c r="R10"/>
      <c r="S10"/>
      <c r="T10"/>
      <c r="U10"/>
    </row>
    <row r="11" spans="1:21" x14ac:dyDescent="0.25">
      <c r="A11" s="9"/>
      <c r="B11" s="9"/>
      <c r="C11" s="9"/>
      <c r="D11" s="54"/>
      <c r="E11" s="102">
        <f t="shared" si="3"/>
        <v>0</v>
      </c>
      <c r="F11" s="55"/>
      <c r="G11" s="103" t="e">
        <f>VLOOKUP(F11,'Txs Depreciacao'!$A$1:$B$40,2)</f>
        <v>#N/A</v>
      </c>
      <c r="H11" s="104">
        <f t="shared" si="1"/>
        <v>0</v>
      </c>
      <c r="I11" s="105">
        <f t="shared" si="2"/>
        <v>0</v>
      </c>
      <c r="J11"/>
      <c r="K11"/>
      <c r="L11"/>
      <c r="M11"/>
      <c r="N11"/>
      <c r="O11"/>
      <c r="P11"/>
      <c r="Q11"/>
      <c r="R11"/>
      <c r="S11"/>
      <c r="T11"/>
      <c r="U11"/>
    </row>
    <row r="12" spans="1:21" x14ac:dyDescent="0.25">
      <c r="A12" s="9"/>
      <c r="B12" s="9"/>
      <c r="C12" s="9"/>
      <c r="D12" s="54"/>
      <c r="E12" s="102">
        <f t="shared" si="3"/>
        <v>0</v>
      </c>
      <c r="F12" s="55"/>
      <c r="G12" s="103" t="e">
        <f>VLOOKUP(F12,'Txs Depreciacao'!$A$1:$B$40,2)</f>
        <v>#N/A</v>
      </c>
      <c r="H12" s="104">
        <f t="shared" si="1"/>
        <v>0</v>
      </c>
      <c r="I12" s="105">
        <f t="shared" si="2"/>
        <v>0</v>
      </c>
      <c r="J12"/>
      <c r="K12"/>
      <c r="L12"/>
      <c r="M12"/>
      <c r="N12"/>
      <c r="O12"/>
      <c r="P12"/>
      <c r="Q12"/>
      <c r="R12"/>
      <c r="S12"/>
      <c r="T12"/>
      <c r="U12"/>
    </row>
    <row r="13" spans="1:21" x14ac:dyDescent="0.25">
      <c r="A13" s="9"/>
      <c r="B13" s="9"/>
      <c r="C13" s="9"/>
      <c r="D13" s="54"/>
      <c r="E13" s="102">
        <f t="shared" si="3"/>
        <v>0</v>
      </c>
      <c r="F13" s="55"/>
      <c r="G13" s="103" t="e">
        <f>VLOOKUP(F13,'Txs Depreciacao'!$A$1:$B$40,2)</f>
        <v>#N/A</v>
      </c>
      <c r="H13" s="104">
        <f t="shared" si="1"/>
        <v>0</v>
      </c>
      <c r="I13" s="105">
        <f t="shared" si="2"/>
        <v>0</v>
      </c>
      <c r="J13"/>
      <c r="K13"/>
      <c r="L13"/>
      <c r="M13"/>
      <c r="N13"/>
      <c r="O13"/>
      <c r="P13"/>
      <c r="Q13"/>
      <c r="R13"/>
      <c r="S13"/>
      <c r="T13"/>
      <c r="U13"/>
    </row>
    <row r="14" spans="1:21" x14ac:dyDescent="0.25">
      <c r="A14" s="9"/>
      <c r="B14" s="9"/>
      <c r="C14" s="9"/>
      <c r="D14" s="54"/>
      <c r="E14" s="102">
        <f t="shared" si="3"/>
        <v>0</v>
      </c>
      <c r="F14" s="55"/>
      <c r="G14" s="103" t="e">
        <f>VLOOKUP(F14,'Txs Depreciacao'!$A$1:$B$40,2)</f>
        <v>#N/A</v>
      </c>
      <c r="H14" s="104">
        <f t="shared" si="1"/>
        <v>0</v>
      </c>
      <c r="I14" s="105">
        <f t="shared" si="2"/>
        <v>0</v>
      </c>
      <c r="J14"/>
      <c r="K14"/>
      <c r="L14"/>
      <c r="M14"/>
      <c r="N14"/>
      <c r="O14"/>
      <c r="P14"/>
      <c r="Q14"/>
      <c r="R14"/>
      <c r="S14"/>
      <c r="T14"/>
      <c r="U14"/>
    </row>
    <row r="15" spans="1:21" x14ac:dyDescent="0.25">
      <c r="A15" s="9"/>
      <c r="B15" s="9"/>
      <c r="C15" s="9"/>
      <c r="D15" s="54"/>
      <c r="E15" s="102">
        <f t="shared" si="3"/>
        <v>0</v>
      </c>
      <c r="F15" s="55"/>
      <c r="G15" s="103" t="e">
        <f>VLOOKUP(F15,'Txs Depreciacao'!$A$1:$B$40,2)</f>
        <v>#N/A</v>
      </c>
      <c r="H15" s="104">
        <f t="shared" si="1"/>
        <v>0</v>
      </c>
      <c r="I15" s="105">
        <f t="shared" si="2"/>
        <v>0</v>
      </c>
      <c r="J15"/>
      <c r="K15"/>
      <c r="L15"/>
      <c r="M15"/>
      <c r="N15"/>
      <c r="O15"/>
      <c r="P15"/>
      <c r="Q15"/>
      <c r="R15"/>
      <c r="S15"/>
      <c r="T15"/>
      <c r="U15"/>
    </row>
    <row r="16" spans="1:21" x14ac:dyDescent="0.25">
      <c r="A16" s="9"/>
      <c r="B16" s="9"/>
      <c r="C16" s="9"/>
      <c r="D16" s="54"/>
      <c r="E16" s="102">
        <f t="shared" si="3"/>
        <v>0</v>
      </c>
      <c r="F16" s="55"/>
      <c r="G16" s="103" t="e">
        <f>VLOOKUP(F16,'Txs Depreciacao'!$A$1:$B$40,2)</f>
        <v>#N/A</v>
      </c>
      <c r="H16" s="104">
        <f t="shared" si="1"/>
        <v>0</v>
      </c>
      <c r="I16" s="105">
        <f t="shared" si="2"/>
        <v>0</v>
      </c>
      <c r="J16"/>
      <c r="K16"/>
      <c r="L16"/>
      <c r="M16"/>
      <c r="N16"/>
      <c r="O16"/>
      <c r="P16"/>
      <c r="Q16"/>
      <c r="R16"/>
      <c r="S16"/>
      <c r="T16"/>
      <c r="U16"/>
    </row>
    <row r="17" spans="1:21" x14ac:dyDescent="0.25">
      <c r="A17" s="9"/>
      <c r="B17" s="9"/>
      <c r="C17" s="9"/>
      <c r="D17" s="54"/>
      <c r="E17" s="102">
        <f t="shared" si="3"/>
        <v>0</v>
      </c>
      <c r="F17" s="55"/>
      <c r="G17" s="103" t="e">
        <f>VLOOKUP(F17,'Txs Depreciacao'!$A$1:$B$40,2)</f>
        <v>#N/A</v>
      </c>
      <c r="H17" s="104">
        <f t="shared" si="1"/>
        <v>0</v>
      </c>
      <c r="I17" s="105">
        <f t="shared" si="2"/>
        <v>0</v>
      </c>
      <c r="J17"/>
      <c r="K17"/>
      <c r="L17"/>
      <c r="M17"/>
      <c r="N17"/>
      <c r="O17"/>
      <c r="P17"/>
      <c r="Q17"/>
      <c r="R17"/>
      <c r="S17"/>
      <c r="T17"/>
      <c r="U17"/>
    </row>
    <row r="18" spans="1:21" x14ac:dyDescent="0.25">
      <c r="A18" s="9"/>
      <c r="B18" s="9"/>
      <c r="C18" s="9"/>
      <c r="D18" s="54"/>
      <c r="E18" s="102">
        <f t="shared" si="3"/>
        <v>0</v>
      </c>
      <c r="F18" s="55"/>
      <c r="G18" s="103" t="e">
        <f>VLOOKUP(F18,'Txs Depreciacao'!$A$1:$B$40,2)</f>
        <v>#N/A</v>
      </c>
      <c r="H18" s="104">
        <f t="shared" si="1"/>
        <v>0</v>
      </c>
      <c r="I18" s="105">
        <f t="shared" si="2"/>
        <v>0</v>
      </c>
      <c r="J18"/>
      <c r="K18"/>
      <c r="L18"/>
      <c r="M18"/>
      <c r="N18"/>
      <c r="O18"/>
      <c r="P18"/>
      <c r="Q18"/>
      <c r="R18"/>
      <c r="S18"/>
      <c r="T18"/>
      <c r="U18"/>
    </row>
    <row r="19" spans="1:21" x14ac:dyDescent="0.25">
      <c r="A19" s="9"/>
      <c r="B19" s="9"/>
      <c r="C19" s="9"/>
      <c r="D19" s="54"/>
      <c r="E19" s="102">
        <f t="shared" si="3"/>
        <v>0</v>
      </c>
      <c r="F19" s="55"/>
      <c r="G19" s="103" t="e">
        <f>VLOOKUP(F19,'Txs Depreciacao'!$A$1:$B$40,2)</f>
        <v>#N/A</v>
      </c>
      <c r="H19" s="104">
        <f t="shared" si="1"/>
        <v>0</v>
      </c>
      <c r="I19" s="105">
        <f t="shared" si="2"/>
        <v>0</v>
      </c>
      <c r="J19"/>
      <c r="K19"/>
      <c r="L19"/>
      <c r="M19"/>
      <c r="N19"/>
      <c r="O19"/>
      <c r="P19"/>
      <c r="Q19"/>
      <c r="R19"/>
      <c r="S19"/>
      <c r="T19"/>
      <c r="U19"/>
    </row>
    <row r="20" spans="1:21" x14ac:dyDescent="0.25">
      <c r="A20" s="9"/>
      <c r="B20" s="9"/>
      <c r="C20" s="9"/>
      <c r="D20" s="54"/>
      <c r="E20" s="102">
        <f t="shared" si="3"/>
        <v>0</v>
      </c>
      <c r="F20" s="55"/>
      <c r="G20" s="103" t="e">
        <f>VLOOKUP(F20,'Txs Depreciacao'!$A$1:$B$40,2)</f>
        <v>#N/A</v>
      </c>
      <c r="H20" s="104">
        <f t="shared" si="1"/>
        <v>0</v>
      </c>
      <c r="I20" s="105">
        <f t="shared" si="2"/>
        <v>0</v>
      </c>
      <c r="J20"/>
      <c r="K20"/>
      <c r="L20"/>
      <c r="M20"/>
      <c r="N20"/>
      <c r="O20"/>
      <c r="P20"/>
      <c r="Q20"/>
      <c r="R20"/>
      <c r="S20"/>
      <c r="T20"/>
      <c r="U20"/>
    </row>
    <row r="21" spans="1:21" x14ac:dyDescent="0.25">
      <c r="A21" s="9"/>
      <c r="B21" s="9"/>
      <c r="C21" s="9"/>
      <c r="D21" s="54"/>
      <c r="E21" s="102">
        <f t="shared" si="3"/>
        <v>0</v>
      </c>
      <c r="F21" s="55"/>
      <c r="G21" s="103" t="e">
        <f>VLOOKUP(F21,'Txs Depreciacao'!$A$1:$B$40,2)</f>
        <v>#N/A</v>
      </c>
      <c r="H21" s="104">
        <f t="shared" si="1"/>
        <v>0</v>
      </c>
      <c r="I21" s="105">
        <f t="shared" si="2"/>
        <v>0</v>
      </c>
      <c r="J21"/>
      <c r="K21"/>
      <c r="L21"/>
      <c r="M21"/>
      <c r="N21"/>
      <c r="O21"/>
      <c r="P21"/>
      <c r="Q21"/>
      <c r="R21"/>
      <c r="S21"/>
      <c r="T21"/>
      <c r="U21"/>
    </row>
    <row r="22" spans="1:21" x14ac:dyDescent="0.25">
      <c r="A22" s="9"/>
      <c r="B22" s="9"/>
      <c r="C22" s="9"/>
      <c r="D22" s="54"/>
      <c r="E22" s="102">
        <f t="shared" si="3"/>
        <v>0</v>
      </c>
      <c r="F22" s="55"/>
      <c r="G22" s="103" t="e">
        <f>VLOOKUP(F22,'Txs Depreciacao'!$A$1:$B$40,2)</f>
        <v>#N/A</v>
      </c>
      <c r="H22" s="104">
        <f t="shared" si="1"/>
        <v>0</v>
      </c>
      <c r="I22" s="105">
        <f t="shared" si="2"/>
        <v>0</v>
      </c>
      <c r="J22"/>
      <c r="K22"/>
      <c r="L22"/>
      <c r="M22"/>
      <c r="N22"/>
      <c r="O22"/>
      <c r="P22"/>
      <c r="Q22"/>
      <c r="R22"/>
      <c r="S22"/>
      <c r="T22"/>
      <c r="U22"/>
    </row>
    <row r="23" spans="1:21" x14ac:dyDescent="0.25">
      <c r="A23" s="9"/>
      <c r="B23" s="9"/>
      <c r="C23" s="9"/>
      <c r="D23" s="54"/>
      <c r="E23" s="102">
        <f t="shared" si="3"/>
        <v>0</v>
      </c>
      <c r="F23" s="55"/>
      <c r="G23" s="103" t="e">
        <f>VLOOKUP(F23,'Txs Depreciacao'!$A$1:$B$40,2)</f>
        <v>#N/A</v>
      </c>
      <c r="H23" s="104">
        <f t="shared" si="1"/>
        <v>0</v>
      </c>
      <c r="I23" s="105">
        <f t="shared" si="2"/>
        <v>0</v>
      </c>
      <c r="J23"/>
      <c r="K23"/>
      <c r="L23"/>
      <c r="M23"/>
      <c r="N23"/>
      <c r="O23"/>
      <c r="P23"/>
      <c r="Q23"/>
      <c r="R23"/>
      <c r="S23"/>
      <c r="T23"/>
      <c r="U23"/>
    </row>
    <row r="24" spans="1:21" x14ac:dyDescent="0.25">
      <c r="A24" s="9"/>
      <c r="B24" s="9"/>
      <c r="C24" s="9"/>
      <c r="D24" s="54"/>
      <c r="E24" s="102">
        <f t="shared" si="3"/>
        <v>0</v>
      </c>
      <c r="F24" s="55"/>
      <c r="G24" s="103" t="e">
        <f>VLOOKUP(F24,'Txs Depreciacao'!$A$1:$B$40,2)</f>
        <v>#N/A</v>
      </c>
      <c r="H24" s="104">
        <f t="shared" si="1"/>
        <v>0</v>
      </c>
      <c r="I24" s="105">
        <f t="shared" si="2"/>
        <v>0</v>
      </c>
      <c r="J24"/>
      <c r="K24"/>
      <c r="L24"/>
      <c r="M24"/>
      <c r="N24"/>
      <c r="O24"/>
      <c r="P24"/>
      <c r="Q24"/>
      <c r="R24"/>
      <c r="S24"/>
      <c r="T24"/>
      <c r="U24"/>
    </row>
    <row r="25" spans="1:21" x14ac:dyDescent="0.25">
      <c r="A25" s="9"/>
      <c r="B25" s="9"/>
      <c r="C25" s="9"/>
      <c r="D25" s="54"/>
      <c r="E25" s="102">
        <f t="shared" si="3"/>
        <v>0</v>
      </c>
      <c r="F25" s="55"/>
      <c r="G25" s="103" t="e">
        <f>VLOOKUP(F25,'Txs Depreciacao'!$A$1:$B$40,2)</f>
        <v>#N/A</v>
      </c>
      <c r="H25" s="104">
        <f t="shared" si="1"/>
        <v>0</v>
      </c>
      <c r="I25" s="105">
        <f t="shared" si="2"/>
        <v>0</v>
      </c>
      <c r="J25"/>
      <c r="K25"/>
      <c r="L25"/>
      <c r="M25"/>
      <c r="N25"/>
      <c r="O25"/>
      <c r="P25"/>
      <c r="Q25"/>
      <c r="R25"/>
      <c r="S25"/>
      <c r="T25"/>
      <c r="U25"/>
    </row>
    <row r="26" spans="1:21" x14ac:dyDescent="0.25">
      <c r="A26" s="9"/>
      <c r="B26" s="9"/>
      <c r="C26" s="9"/>
      <c r="D26" s="54"/>
      <c r="E26" s="102">
        <f t="shared" si="3"/>
        <v>0</v>
      </c>
      <c r="F26" s="55"/>
      <c r="G26" s="103" t="e">
        <f>VLOOKUP(F26,'Txs Depreciacao'!$A$1:$B$40,2)</f>
        <v>#N/A</v>
      </c>
      <c r="H26" s="104">
        <f t="shared" si="1"/>
        <v>0</v>
      </c>
      <c r="I26" s="105">
        <f t="shared" si="2"/>
        <v>0</v>
      </c>
      <c r="J26"/>
      <c r="K26"/>
      <c r="L26"/>
      <c r="M26"/>
      <c r="N26"/>
      <c r="O26"/>
      <c r="P26"/>
      <c r="Q26"/>
      <c r="R26"/>
      <c r="S26"/>
      <c r="T26"/>
      <c r="U26"/>
    </row>
    <row r="27" spans="1:21" x14ac:dyDescent="0.25">
      <c r="A27" s="9"/>
      <c r="B27" s="9"/>
      <c r="C27" s="9"/>
      <c r="D27" s="54"/>
      <c r="E27" s="102">
        <f t="shared" si="3"/>
        <v>0</v>
      </c>
      <c r="F27" s="55"/>
      <c r="G27" s="103" t="e">
        <f>VLOOKUP(F27,'Txs Depreciacao'!$A$1:$B$40,2)</f>
        <v>#N/A</v>
      </c>
      <c r="H27" s="104">
        <f t="shared" si="1"/>
        <v>0</v>
      </c>
      <c r="I27" s="105">
        <f t="shared" si="2"/>
        <v>0</v>
      </c>
      <c r="J27"/>
      <c r="K27"/>
      <c r="L27"/>
      <c r="M27"/>
      <c r="N27"/>
      <c r="O27"/>
      <c r="P27"/>
      <c r="Q27"/>
      <c r="R27"/>
      <c r="S27"/>
      <c r="T27"/>
      <c r="U27"/>
    </row>
    <row r="28" spans="1:21" x14ac:dyDescent="0.25">
      <c r="A28" s="9"/>
      <c r="B28" s="9"/>
      <c r="C28" s="9"/>
      <c r="D28" s="54"/>
      <c r="E28" s="102">
        <f t="shared" si="3"/>
        <v>0</v>
      </c>
      <c r="F28" s="55"/>
      <c r="G28" s="103" t="e">
        <f>VLOOKUP(F28,'Txs Depreciacao'!$A$1:$B$40,2)</f>
        <v>#N/A</v>
      </c>
      <c r="H28" s="104">
        <f t="shared" si="1"/>
        <v>0</v>
      </c>
      <c r="I28" s="105">
        <f t="shared" si="2"/>
        <v>0</v>
      </c>
      <c r="J28"/>
      <c r="K28"/>
      <c r="L28"/>
      <c r="M28"/>
      <c r="N28"/>
      <c r="O28"/>
      <c r="P28"/>
      <c r="Q28"/>
      <c r="R28"/>
      <c r="S28"/>
      <c r="T28"/>
      <c r="U28"/>
    </row>
    <row r="29" spans="1:21" x14ac:dyDescent="0.25">
      <c r="A29" s="9"/>
      <c r="B29" s="9"/>
      <c r="C29" s="9"/>
      <c r="D29" s="54"/>
      <c r="E29" s="102">
        <f t="shared" si="3"/>
        <v>0</v>
      </c>
      <c r="F29" s="55"/>
      <c r="G29" s="103" t="e">
        <f>VLOOKUP(F29,'Txs Depreciacao'!$A$1:$B$40,2)</f>
        <v>#N/A</v>
      </c>
      <c r="H29" s="104">
        <f t="shared" si="1"/>
        <v>0</v>
      </c>
      <c r="I29" s="105">
        <f t="shared" si="2"/>
        <v>0</v>
      </c>
      <c r="J29"/>
      <c r="K29"/>
      <c r="L29"/>
      <c r="M29"/>
      <c r="N29"/>
      <c r="O29"/>
      <c r="P29"/>
      <c r="Q29"/>
      <c r="R29"/>
      <c r="S29"/>
      <c r="T29"/>
      <c r="U29"/>
    </row>
    <row r="30" spans="1:21" x14ac:dyDescent="0.25">
      <c r="A30" s="9"/>
      <c r="B30" s="9"/>
      <c r="C30" s="9"/>
      <c r="D30" s="54"/>
      <c r="E30" s="102">
        <f t="shared" si="3"/>
        <v>0</v>
      </c>
      <c r="F30" s="55"/>
      <c r="G30" s="103" t="e">
        <f>VLOOKUP(F30,'Txs Depreciacao'!$A$1:$B$40,2)</f>
        <v>#N/A</v>
      </c>
      <c r="H30" s="104">
        <f t="shared" si="1"/>
        <v>0</v>
      </c>
      <c r="I30" s="105">
        <f t="shared" si="2"/>
        <v>0</v>
      </c>
      <c r="J30"/>
      <c r="K30"/>
      <c r="L30"/>
      <c r="M30"/>
      <c r="N30"/>
      <c r="O30"/>
      <c r="P30"/>
      <c r="Q30"/>
      <c r="R30"/>
      <c r="S30"/>
      <c r="T30"/>
      <c r="U30"/>
    </row>
    <row r="31" spans="1:21" x14ac:dyDescent="0.25">
      <c r="A31" s="9"/>
      <c r="B31" s="9"/>
      <c r="C31" s="9"/>
      <c r="D31" s="54"/>
      <c r="E31" s="102">
        <f t="shared" si="3"/>
        <v>0</v>
      </c>
      <c r="F31" s="55"/>
      <c r="G31" s="103" t="e">
        <f>VLOOKUP(F31,'Txs Depreciacao'!$A$1:$B$40,2)</f>
        <v>#N/A</v>
      </c>
      <c r="H31" s="104">
        <f t="shared" si="1"/>
        <v>0</v>
      </c>
      <c r="I31" s="105">
        <f t="shared" si="2"/>
        <v>0</v>
      </c>
      <c r="J31"/>
      <c r="K31"/>
      <c r="L31"/>
      <c r="M31"/>
      <c r="N31"/>
      <c r="O31"/>
      <c r="P31"/>
      <c r="Q31"/>
      <c r="R31"/>
      <c r="S31"/>
      <c r="T31"/>
      <c r="U31"/>
    </row>
    <row r="32" spans="1:21" x14ac:dyDescent="0.25">
      <c r="A32" s="9"/>
      <c r="B32" s="9"/>
      <c r="C32" s="9"/>
      <c r="D32" s="54"/>
      <c r="E32" s="102">
        <f t="shared" si="3"/>
        <v>0</v>
      </c>
      <c r="F32" s="55"/>
      <c r="G32" s="103" t="e">
        <f>VLOOKUP(F32,'Txs Depreciacao'!$A$1:$B$40,2)</f>
        <v>#N/A</v>
      </c>
      <c r="H32" s="104">
        <f t="shared" si="1"/>
        <v>0</v>
      </c>
      <c r="I32" s="105">
        <f t="shared" si="2"/>
        <v>0</v>
      </c>
      <c r="J32"/>
      <c r="K32"/>
      <c r="L32"/>
      <c r="M32"/>
      <c r="N32"/>
      <c r="O32"/>
      <c r="P32"/>
      <c r="Q32"/>
      <c r="R32"/>
      <c r="S32"/>
      <c r="T32"/>
      <c r="U32"/>
    </row>
    <row r="33" spans="1:21" x14ac:dyDescent="0.25">
      <c r="A33" s="9"/>
      <c r="B33" s="9"/>
      <c r="C33" s="9"/>
      <c r="D33" s="54"/>
      <c r="E33" s="102">
        <f t="shared" si="3"/>
        <v>0</v>
      </c>
      <c r="F33" s="55"/>
      <c r="G33" s="103" t="e">
        <f>VLOOKUP(F33,'Txs Depreciacao'!$A$1:$B$40,2)</f>
        <v>#N/A</v>
      </c>
      <c r="H33" s="104">
        <f t="shared" si="1"/>
        <v>0</v>
      </c>
      <c r="I33" s="105">
        <f t="shared" si="2"/>
        <v>0</v>
      </c>
      <c r="J33"/>
      <c r="K33"/>
      <c r="L33"/>
      <c r="M33"/>
      <c r="N33"/>
      <c r="O33"/>
      <c r="P33"/>
      <c r="Q33"/>
      <c r="R33"/>
      <c r="S33"/>
      <c r="T33"/>
      <c r="U33"/>
    </row>
    <row r="34" spans="1:21" x14ac:dyDescent="0.25">
      <c r="A34" s="9"/>
      <c r="B34" s="9"/>
      <c r="C34" s="9"/>
      <c r="D34" s="54"/>
      <c r="E34" s="102">
        <f t="shared" si="3"/>
        <v>0</v>
      </c>
      <c r="F34" s="55"/>
      <c r="G34" s="103" t="e">
        <f>VLOOKUP(F34,'Txs Depreciacao'!$A$1:$B$40,2)</f>
        <v>#N/A</v>
      </c>
      <c r="H34" s="104">
        <f t="shared" si="1"/>
        <v>0</v>
      </c>
      <c r="I34" s="105">
        <f t="shared" si="2"/>
        <v>0</v>
      </c>
      <c r="J34"/>
      <c r="K34"/>
      <c r="L34"/>
      <c r="M34"/>
      <c r="N34"/>
      <c r="O34"/>
      <c r="P34"/>
      <c r="Q34"/>
      <c r="R34"/>
      <c r="S34"/>
      <c r="T34"/>
      <c r="U34"/>
    </row>
    <row r="35" spans="1:21" x14ac:dyDescent="0.25">
      <c r="A35" s="131" t="s">
        <v>54</v>
      </c>
      <c r="B35" s="132"/>
      <c r="C35" s="132"/>
      <c r="D35" s="133"/>
      <c r="E35" s="37">
        <f>SUM(E5:E34)</f>
        <v>0</v>
      </c>
      <c r="F35" s="59"/>
      <c r="G35" s="60"/>
      <c r="H35" s="61">
        <f>SUM(H5:H34)</f>
        <v>0</v>
      </c>
      <c r="I35" s="37">
        <f>SUM(I5:I34)</f>
        <v>0</v>
      </c>
      <c r="J35"/>
      <c r="K35"/>
      <c r="L35"/>
      <c r="M35"/>
      <c r="N35"/>
      <c r="O35"/>
      <c r="P35"/>
      <c r="Q35"/>
      <c r="R35"/>
      <c r="S35"/>
      <c r="T35"/>
      <c r="U35"/>
    </row>
    <row r="36" spans="1:21" x14ac:dyDescent="0.25">
      <c r="I36"/>
      <c r="J36"/>
      <c r="K36"/>
      <c r="L36"/>
      <c r="M36"/>
      <c r="N36"/>
      <c r="O36"/>
      <c r="P36"/>
      <c r="Q36"/>
      <c r="R36"/>
      <c r="S36"/>
      <c r="T36"/>
      <c r="U36"/>
    </row>
  </sheetData>
  <sheetProtection algorithmName="SHA-512" hashValue="jcqe5bRfY/Tlh04iv3c6zcE7Xvz9YtsPYNJdNquZ2XQ7fo58aJoJPu3fRxIuIcSmcVTYMPh5/ZBZSLB7U64q4A==" saltValue="yzF6hhNRypXRQ7cfY4O3aA==" spinCount="100000" sheet="1" objects="1" scenarios="1" formatCells="0" formatColumns="0" formatRows="0" insertRows="0"/>
  <mergeCells count="1">
    <mergeCell ref="A35:D35"/>
  </mergeCells>
  <pageMargins left="0.23622047244094491" right="0.23622047244094491" top="0.43307086614173229" bottom="0.39370078740157483" header="0.31496062992125984" footer="0.31496062992125984"/>
  <pageSetup paperSize="9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CALCULO DEPRECIAÇÃO" prompt="Selecione o item correspondente para calcular a taxa anual de depreciação">
          <x14:formula1>
            <xm:f>'Txs Depreciacao'!$A$4:$A$40</xm:f>
          </x14:formula1>
          <xm:sqref>F5:F34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view="pageLayout" zoomScaleNormal="100" zoomScaleSheetLayoutView="100" workbookViewId="0">
      <selection activeCell="B17" sqref="B17"/>
    </sheetView>
  </sheetViews>
  <sheetFormatPr defaultRowHeight="15" x14ac:dyDescent="0.25"/>
  <cols>
    <col min="1" max="1" width="19.28515625" style="6" customWidth="1"/>
    <col min="2" max="2" width="80" style="6" customWidth="1"/>
    <col min="3" max="3" width="7.28515625" style="6" customWidth="1"/>
    <col min="4" max="4" width="14.42578125" style="6" customWidth="1"/>
    <col min="5" max="5" width="13.140625" style="6" customWidth="1"/>
    <col min="6" max="16384" width="9.140625" style="6"/>
  </cols>
  <sheetData>
    <row r="1" spans="1:5" x14ac:dyDescent="0.25">
      <c r="A1" s="5" t="s">
        <v>148</v>
      </c>
    </row>
    <row r="2" spans="1:5" ht="5.25" customHeight="1" x14ac:dyDescent="0.25">
      <c r="A2" s="25"/>
    </row>
    <row r="3" spans="1:5" ht="43.5" customHeight="1" x14ac:dyDescent="0.25">
      <c r="A3" s="62" t="s">
        <v>120</v>
      </c>
      <c r="B3" s="62" t="s">
        <v>52</v>
      </c>
      <c r="C3" s="62" t="s">
        <v>37</v>
      </c>
      <c r="D3" s="63" t="s">
        <v>123</v>
      </c>
      <c r="E3" s="62" t="s">
        <v>122</v>
      </c>
    </row>
    <row r="4" spans="1:5" x14ac:dyDescent="0.25">
      <c r="A4" s="9"/>
      <c r="B4" s="9"/>
      <c r="C4" s="9"/>
      <c r="D4" s="54"/>
      <c r="E4" s="102">
        <f>C4*D4</f>
        <v>0</v>
      </c>
    </row>
    <row r="5" spans="1:5" x14ac:dyDescent="0.25">
      <c r="A5" s="9"/>
      <c r="B5" s="9"/>
      <c r="C5" s="9"/>
      <c r="D5" s="54"/>
      <c r="E5" s="102">
        <f t="shared" ref="E5:E29" si="0">C5*D5</f>
        <v>0</v>
      </c>
    </row>
    <row r="6" spans="1:5" x14ac:dyDescent="0.25">
      <c r="A6" s="9"/>
      <c r="B6" s="9"/>
      <c r="C6" s="9"/>
      <c r="D6" s="54"/>
      <c r="E6" s="102">
        <f t="shared" si="0"/>
        <v>0</v>
      </c>
    </row>
    <row r="7" spans="1:5" x14ac:dyDescent="0.25">
      <c r="A7" s="9"/>
      <c r="B7" s="9"/>
      <c r="C7" s="9"/>
      <c r="D7" s="54"/>
      <c r="E7" s="102">
        <f t="shared" si="0"/>
        <v>0</v>
      </c>
    </row>
    <row r="8" spans="1:5" x14ac:dyDescent="0.25">
      <c r="A8" s="9"/>
      <c r="B8" s="9"/>
      <c r="C8" s="9"/>
      <c r="D8" s="54"/>
      <c r="E8" s="102">
        <f t="shared" si="0"/>
        <v>0</v>
      </c>
    </row>
    <row r="9" spans="1:5" x14ac:dyDescent="0.25">
      <c r="A9" s="9"/>
      <c r="B9" s="9"/>
      <c r="C9" s="9"/>
      <c r="D9" s="54"/>
      <c r="E9" s="102">
        <f t="shared" si="0"/>
        <v>0</v>
      </c>
    </row>
    <row r="10" spans="1:5" x14ac:dyDescent="0.25">
      <c r="A10" s="9"/>
      <c r="B10" s="9"/>
      <c r="C10" s="9"/>
      <c r="D10" s="54"/>
      <c r="E10" s="102">
        <f t="shared" si="0"/>
        <v>0</v>
      </c>
    </row>
    <row r="11" spans="1:5" x14ac:dyDescent="0.25">
      <c r="A11" s="9"/>
      <c r="B11" s="9"/>
      <c r="C11" s="9"/>
      <c r="D11" s="54"/>
      <c r="E11" s="102">
        <f t="shared" si="0"/>
        <v>0</v>
      </c>
    </row>
    <row r="12" spans="1:5" x14ac:dyDescent="0.25">
      <c r="A12" s="9"/>
      <c r="B12" s="9"/>
      <c r="C12" s="9"/>
      <c r="D12" s="54"/>
      <c r="E12" s="102">
        <f t="shared" si="0"/>
        <v>0</v>
      </c>
    </row>
    <row r="13" spans="1:5" x14ac:dyDescent="0.25">
      <c r="A13" s="9"/>
      <c r="B13" s="9"/>
      <c r="C13" s="9"/>
      <c r="D13" s="54"/>
      <c r="E13" s="102">
        <f t="shared" si="0"/>
        <v>0</v>
      </c>
    </row>
    <row r="14" spans="1:5" x14ac:dyDescent="0.25">
      <c r="A14" s="9"/>
      <c r="B14" s="9"/>
      <c r="C14" s="9"/>
      <c r="D14" s="54"/>
      <c r="E14" s="102">
        <f t="shared" si="0"/>
        <v>0</v>
      </c>
    </row>
    <row r="15" spans="1:5" x14ac:dyDescent="0.25">
      <c r="A15" s="9"/>
      <c r="B15" s="9"/>
      <c r="C15" s="9"/>
      <c r="D15" s="54"/>
      <c r="E15" s="102">
        <f t="shared" si="0"/>
        <v>0</v>
      </c>
    </row>
    <row r="16" spans="1:5" x14ac:dyDescent="0.25">
      <c r="A16" s="9"/>
      <c r="B16" s="9"/>
      <c r="C16" s="9"/>
      <c r="D16" s="54"/>
      <c r="E16" s="102">
        <f t="shared" si="0"/>
        <v>0</v>
      </c>
    </row>
    <row r="17" spans="1:5" x14ac:dyDescent="0.25">
      <c r="A17" s="9"/>
      <c r="B17" s="9"/>
      <c r="C17" s="9"/>
      <c r="D17" s="54"/>
      <c r="E17" s="102">
        <f t="shared" si="0"/>
        <v>0</v>
      </c>
    </row>
    <row r="18" spans="1:5" x14ac:dyDescent="0.25">
      <c r="A18" s="9"/>
      <c r="B18" s="9"/>
      <c r="C18" s="9"/>
      <c r="D18" s="54"/>
      <c r="E18" s="102">
        <f t="shared" si="0"/>
        <v>0</v>
      </c>
    </row>
    <row r="19" spans="1:5" x14ac:dyDescent="0.25">
      <c r="A19" s="9"/>
      <c r="B19" s="9"/>
      <c r="C19" s="9"/>
      <c r="D19" s="54"/>
      <c r="E19" s="102">
        <f t="shared" si="0"/>
        <v>0</v>
      </c>
    </row>
    <row r="20" spans="1:5" x14ac:dyDescent="0.25">
      <c r="A20" s="9"/>
      <c r="B20" s="9"/>
      <c r="C20" s="9"/>
      <c r="D20" s="54"/>
      <c r="E20" s="102">
        <f t="shared" si="0"/>
        <v>0</v>
      </c>
    </row>
    <row r="21" spans="1:5" x14ac:dyDescent="0.25">
      <c r="A21" s="9"/>
      <c r="B21" s="9"/>
      <c r="C21" s="9"/>
      <c r="D21" s="54"/>
      <c r="E21" s="102">
        <f t="shared" si="0"/>
        <v>0</v>
      </c>
    </row>
    <row r="22" spans="1:5" x14ac:dyDescent="0.25">
      <c r="A22" s="9"/>
      <c r="B22" s="9"/>
      <c r="C22" s="9"/>
      <c r="D22" s="54"/>
      <c r="E22" s="102">
        <f t="shared" si="0"/>
        <v>0</v>
      </c>
    </row>
    <row r="23" spans="1:5" x14ac:dyDescent="0.25">
      <c r="A23" s="9"/>
      <c r="B23" s="9"/>
      <c r="C23" s="9"/>
      <c r="D23" s="54"/>
      <c r="E23" s="102">
        <f t="shared" si="0"/>
        <v>0</v>
      </c>
    </row>
    <row r="24" spans="1:5" x14ac:dyDescent="0.25">
      <c r="A24" s="9"/>
      <c r="B24" s="9"/>
      <c r="C24" s="9"/>
      <c r="D24" s="54"/>
      <c r="E24" s="102">
        <f t="shared" si="0"/>
        <v>0</v>
      </c>
    </row>
    <row r="25" spans="1:5" x14ac:dyDescent="0.25">
      <c r="A25" s="9"/>
      <c r="B25" s="9"/>
      <c r="C25" s="9"/>
      <c r="D25" s="54"/>
      <c r="E25" s="102">
        <f t="shared" si="0"/>
        <v>0</v>
      </c>
    </row>
    <row r="26" spans="1:5" x14ac:dyDescent="0.25">
      <c r="A26" s="9"/>
      <c r="B26" s="9"/>
      <c r="C26" s="9"/>
      <c r="D26" s="54"/>
      <c r="E26" s="102">
        <f t="shared" si="0"/>
        <v>0</v>
      </c>
    </row>
    <row r="27" spans="1:5" x14ac:dyDescent="0.25">
      <c r="A27" s="9"/>
      <c r="B27" s="9"/>
      <c r="C27" s="9"/>
      <c r="D27" s="54"/>
      <c r="E27" s="102">
        <f t="shared" si="0"/>
        <v>0</v>
      </c>
    </row>
    <row r="28" spans="1:5" x14ac:dyDescent="0.25">
      <c r="A28" s="9"/>
      <c r="B28" s="9"/>
      <c r="C28" s="9"/>
      <c r="D28" s="54"/>
      <c r="E28" s="102">
        <f t="shared" si="0"/>
        <v>0</v>
      </c>
    </row>
    <row r="29" spans="1:5" x14ac:dyDescent="0.25">
      <c r="A29" s="9"/>
      <c r="B29" s="9"/>
      <c r="C29" s="9"/>
      <c r="D29" s="54"/>
      <c r="E29" s="102">
        <f t="shared" si="0"/>
        <v>0</v>
      </c>
    </row>
    <row r="30" spans="1:5" x14ac:dyDescent="0.25">
      <c r="A30" s="26" t="s">
        <v>54</v>
      </c>
      <c r="B30" s="38"/>
      <c r="C30" s="39"/>
      <c r="D30" s="56"/>
      <c r="E30" s="57">
        <f>SUM(E4:E29)</f>
        <v>0</v>
      </c>
    </row>
  </sheetData>
  <sheetProtection algorithmName="SHA-512" hashValue="Q16lDPYosS+TLp6cdoW8TudSXS0YuRgn/CI9hOK/FMm+wen6KdikFAjQyanzL6EVLZyOowwbgRSNDNFuKVqjWg==" saltValue="tG4Vjm5oCRlmLZHbCdh/aA==" spinCount="100000" sheet="1" objects="1" scenarios="1" formatCells="0" formatColumns="0" formatRows="0"/>
  <printOptions horizontalCentered="1"/>
  <pageMargins left="0.23622047244094491" right="0.23622047244094491" top="0.43307086614173229" bottom="0.39370078740157483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view="pageLayout" zoomScale="130" zoomScaleNormal="100" zoomScalePageLayoutView="130" workbookViewId="0">
      <selection activeCell="E13" sqref="E13"/>
    </sheetView>
  </sheetViews>
  <sheetFormatPr defaultRowHeight="15" x14ac:dyDescent="0.25"/>
  <cols>
    <col min="1" max="1" width="29.42578125" style="6" customWidth="1"/>
    <col min="2" max="2" width="17.5703125" style="6" customWidth="1"/>
    <col min="3" max="3" width="14.7109375" style="6" customWidth="1"/>
    <col min="4" max="8" width="15.28515625" style="6" customWidth="1"/>
    <col min="9" max="9" width="18.140625" style="6" customWidth="1"/>
    <col min="10" max="16384" width="9.140625" style="6"/>
  </cols>
  <sheetData>
    <row r="1" spans="1:9" x14ac:dyDescent="0.25">
      <c r="A1" s="5" t="s">
        <v>137</v>
      </c>
    </row>
    <row r="2" spans="1:9" ht="6" customHeight="1" x14ac:dyDescent="0.25">
      <c r="A2" s="27"/>
    </row>
    <row r="3" spans="1:9" ht="24.75" customHeight="1" x14ac:dyDescent="0.25">
      <c r="A3" s="69"/>
      <c r="B3" s="134" t="s">
        <v>146</v>
      </c>
      <c r="C3" s="8" t="s">
        <v>14</v>
      </c>
      <c r="D3" s="8" t="s">
        <v>55</v>
      </c>
      <c r="E3" s="8" t="s">
        <v>56</v>
      </c>
      <c r="F3" s="8" t="s">
        <v>57</v>
      </c>
      <c r="G3" s="8" t="s">
        <v>69</v>
      </c>
      <c r="H3" s="8" t="s">
        <v>70</v>
      </c>
      <c r="I3"/>
    </row>
    <row r="4" spans="1:9" ht="15" customHeight="1" x14ac:dyDescent="0.25">
      <c r="A4" s="69" t="s">
        <v>58</v>
      </c>
      <c r="B4" s="135"/>
      <c r="C4" s="106">
        <f>Receitas!V38</f>
        <v>0</v>
      </c>
      <c r="D4" s="106">
        <f>Receitas!W38</f>
        <v>0</v>
      </c>
      <c r="E4" s="106">
        <f>Receitas!X38</f>
        <v>0</v>
      </c>
      <c r="F4" s="106">
        <f>Receitas!Y38</f>
        <v>0</v>
      </c>
      <c r="G4" s="106">
        <f>Receitas!Z38</f>
        <v>0</v>
      </c>
      <c r="H4" s="106">
        <f>Receitas!AA38</f>
        <v>0</v>
      </c>
      <c r="I4"/>
    </row>
    <row r="5" spans="1:9" ht="15" customHeight="1" x14ac:dyDescent="0.25">
      <c r="A5" s="69" t="s">
        <v>59</v>
      </c>
      <c r="B5" s="136"/>
      <c r="C5" s="106">
        <f>Custos!C28</f>
        <v>0</v>
      </c>
      <c r="D5" s="106">
        <f>Custos!E28</f>
        <v>0</v>
      </c>
      <c r="E5" s="106">
        <f>Custos!G28</f>
        <v>0</v>
      </c>
      <c r="F5" s="106">
        <f>Custos!I28</f>
        <v>0</v>
      </c>
      <c r="G5" s="106">
        <f>Custos!K28</f>
        <v>0</v>
      </c>
      <c r="H5" s="106">
        <f>Custos!M28</f>
        <v>0</v>
      </c>
      <c r="I5"/>
    </row>
    <row r="6" spans="1:9" ht="15" customHeight="1" x14ac:dyDescent="0.25">
      <c r="A6" s="69" t="s">
        <v>139</v>
      </c>
      <c r="B6" s="106">
        <f>Inventário!E35</f>
        <v>0</v>
      </c>
      <c r="C6" s="107"/>
      <c r="D6" s="107"/>
      <c r="E6" s="107"/>
      <c r="F6" s="107"/>
      <c r="G6" s="107"/>
      <c r="H6" s="106">
        <f>Inventário!I35</f>
        <v>0</v>
      </c>
      <c r="I6"/>
    </row>
    <row r="7" spans="1:9" ht="15" customHeight="1" x14ac:dyDescent="0.25">
      <c r="A7" s="69" t="s">
        <v>140</v>
      </c>
      <c r="B7" s="106">
        <f>Investimento!E35+Serviços!E30</f>
        <v>0</v>
      </c>
      <c r="C7" s="107"/>
      <c r="D7" s="107"/>
      <c r="E7" s="107"/>
      <c r="F7" s="107"/>
      <c r="G7" s="107"/>
      <c r="H7" s="106">
        <f>Investimento!I35</f>
        <v>0</v>
      </c>
      <c r="I7"/>
    </row>
    <row r="8" spans="1:9" ht="15" customHeight="1" x14ac:dyDescent="0.25">
      <c r="A8" s="69" t="s">
        <v>126</v>
      </c>
      <c r="B8" s="68">
        <f>-SUM(B6:B7)</f>
        <v>0</v>
      </c>
      <c r="C8" s="68">
        <f>C4-C5</f>
        <v>0</v>
      </c>
      <c r="D8" s="68">
        <f t="shared" ref="D8:G8" si="0">D4-D5</f>
        <v>0</v>
      </c>
      <c r="E8" s="68">
        <f t="shared" si="0"/>
        <v>0</v>
      </c>
      <c r="F8" s="68">
        <f t="shared" si="0"/>
        <v>0</v>
      </c>
      <c r="G8" s="68">
        <f t="shared" si="0"/>
        <v>0</v>
      </c>
      <c r="H8" s="68">
        <f>H4-H5+H6+H7</f>
        <v>0</v>
      </c>
      <c r="I8"/>
    </row>
    <row r="9" spans="1:9" ht="18.75" customHeight="1" x14ac:dyDescent="0.25">
      <c r="A9" s="28"/>
      <c r="B9" s="66"/>
      <c r="C9" s="66"/>
      <c r="D9" s="66"/>
      <c r="E9" s="66"/>
      <c r="F9" s="66"/>
      <c r="G9" s="66"/>
      <c r="H9" s="66"/>
    </row>
    <row r="10" spans="1:9" ht="18.75" customHeight="1" x14ac:dyDescent="0.25">
      <c r="A10" s="117" t="s">
        <v>128</v>
      </c>
      <c r="B10" s="117"/>
      <c r="C10" s="108" t="e">
        <f>IRR(B8:H8)</f>
        <v>#NUM!</v>
      </c>
    </row>
    <row r="11" spans="1:9" ht="18.75" customHeight="1" x14ac:dyDescent="0.25">
      <c r="A11"/>
      <c r="B11"/>
      <c r="C11"/>
      <c r="D11"/>
      <c r="E11"/>
      <c r="F11"/>
      <c r="G11"/>
      <c r="H11"/>
      <c r="I11"/>
    </row>
    <row r="12" spans="1:9" ht="18.75" customHeight="1" x14ac:dyDescent="0.25">
      <c r="A12" s="117" t="s">
        <v>127</v>
      </c>
      <c r="B12" s="117"/>
      <c r="C12" s="109">
        <f>NPV(6%,C8:H8)+B8</f>
        <v>0</v>
      </c>
      <c r="D12"/>
      <c r="E12"/>
      <c r="F12"/>
      <c r="G12"/>
      <c r="H12"/>
      <c r="I12"/>
    </row>
    <row r="13" spans="1:9" ht="18.75" customHeight="1" x14ac:dyDescent="0.25">
      <c r="A13" s="28"/>
    </row>
    <row r="14" spans="1:9" ht="18.75" customHeight="1" x14ac:dyDescent="0.25">
      <c r="A14" s="70" t="s">
        <v>60</v>
      </c>
      <c r="B14" s="94" t="e">
        <f>-(B8)/((C8+D8+E8+F8+G8+H8)/6)</f>
        <v>#DIV/0!</v>
      </c>
    </row>
    <row r="17" spans="1:9" ht="15" customHeight="1" x14ac:dyDescent="0.25">
      <c r="A17" s="137" t="s">
        <v>61</v>
      </c>
      <c r="B17" s="137"/>
      <c r="C17" s="137"/>
      <c r="D17" s="137"/>
      <c r="E17" s="137" t="s">
        <v>121</v>
      </c>
      <c r="F17" s="137"/>
      <c r="G17" s="137"/>
      <c r="H17" s="137"/>
      <c r="I17" s="137"/>
    </row>
    <row r="18" spans="1:9" x14ac:dyDescent="0.25">
      <c r="A18" s="137" t="s">
        <v>124</v>
      </c>
      <c r="B18" s="137"/>
      <c r="C18" s="137"/>
      <c r="D18" s="137"/>
      <c r="E18" s="137" t="s">
        <v>64</v>
      </c>
      <c r="F18" s="137"/>
      <c r="G18" s="137"/>
      <c r="H18" s="137"/>
      <c r="I18" s="137"/>
    </row>
    <row r="19" spans="1:9" ht="15" customHeight="1" x14ac:dyDescent="0.25">
      <c r="A19" s="137" t="s">
        <v>62</v>
      </c>
      <c r="B19" s="137"/>
      <c r="C19" s="137"/>
      <c r="D19" s="137"/>
      <c r="E19" s="29"/>
      <c r="F19" s="29"/>
      <c r="G19" s="29"/>
      <c r="H19" s="29"/>
      <c r="I19" s="29"/>
    </row>
    <row r="20" spans="1:9" ht="42.75" customHeight="1" x14ac:dyDescent="0.25">
      <c r="A20" s="138" t="s">
        <v>63</v>
      </c>
      <c r="B20" s="138"/>
      <c r="C20" s="138"/>
      <c r="D20" s="30"/>
      <c r="E20" s="138" t="s">
        <v>65</v>
      </c>
      <c r="F20" s="138"/>
      <c r="G20" s="138"/>
      <c r="H20" s="138"/>
      <c r="I20" s="138"/>
    </row>
  </sheetData>
  <sheetProtection algorithmName="SHA-512" hashValue="7ZT1832kBDpJn3olREjQzYJJoLcGjwaMY6FIpf+HQ0KSUp6XbgtinFrBRdoiaN9jIFOMD9S98XT0QaAhDXElaQ==" saltValue="uSkbcS54WGoH9E9OBQAxIA==" spinCount="100000" sheet="1" objects="1" scenarios="1"/>
  <mergeCells count="10">
    <mergeCell ref="B3:B5"/>
    <mergeCell ref="E17:I17"/>
    <mergeCell ref="E18:I18"/>
    <mergeCell ref="E20:I20"/>
    <mergeCell ref="A10:B10"/>
    <mergeCell ref="A20:C20"/>
    <mergeCell ref="A17:D17"/>
    <mergeCell ref="A18:D18"/>
    <mergeCell ref="A19:D19"/>
    <mergeCell ref="A12:B12"/>
  </mergeCells>
  <pageMargins left="0.28999999999999998" right="0.23622047244094491" top="0.51181102362204722" bottom="0.47244094488188981" header="0.43307086614173229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10</vt:i4>
      </vt:variant>
      <vt:variant>
        <vt:lpstr>Intervalos nomeados</vt:lpstr>
      </vt:variant>
      <vt:variant>
        <vt:i4>4</vt:i4>
      </vt:variant>
    </vt:vector>
  </HeadingPairs>
  <TitlesOfParts>
    <vt:vector size="14" baseType="lpstr">
      <vt:lpstr>Dados Gerais</vt:lpstr>
      <vt:lpstr>Materia Prima e Insumos(total)</vt:lpstr>
      <vt:lpstr>Materia Prima e Insumos(Benef.)</vt:lpstr>
      <vt:lpstr>Receitas</vt:lpstr>
      <vt:lpstr>Custos</vt:lpstr>
      <vt:lpstr>Inventário</vt:lpstr>
      <vt:lpstr>Investimento</vt:lpstr>
      <vt:lpstr>Serviços</vt:lpstr>
      <vt:lpstr>Fluxo de Caixa</vt:lpstr>
      <vt:lpstr>Txs Depreciacao</vt:lpstr>
      <vt:lpstr>Inventário!Area_de_impressao</vt:lpstr>
      <vt:lpstr>Investimento!Area_de_impressao</vt:lpstr>
      <vt:lpstr>Receitas!Titulos_de_impressao</vt:lpstr>
      <vt:lpstr>Serviços!Titulos_de_impressao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Jefferson Meister</dc:creator>
  <cp:lastModifiedBy>Jefferson Vinicius Meister</cp:lastModifiedBy>
  <cp:lastPrinted>2021-06-10T15:59:38Z</cp:lastPrinted>
  <dcterms:created xsi:type="dcterms:W3CDTF">2013-04-29T14:31:42Z</dcterms:created>
  <dcterms:modified xsi:type="dcterms:W3CDTF">2021-06-17T11:56:55Z</dcterms:modified>
</cp:coreProperties>
</file>